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55" windowHeight="9045" firstSheet="2" activeTab="12"/>
  </bookViews>
  <sheets>
    <sheet name="Jan 03" sheetId="1" r:id="rId1"/>
    <sheet name="Feb 03" sheetId="2" r:id="rId2"/>
    <sheet name="Mar 03" sheetId="3" r:id="rId3"/>
    <sheet name="Apr 03" sheetId="4" r:id="rId4"/>
    <sheet name="May 03" sheetId="5" r:id="rId5"/>
    <sheet name="Jun 03" sheetId="6" r:id="rId6"/>
    <sheet name="Jul 03" sheetId="7" r:id="rId7"/>
    <sheet name="Aug 03" sheetId="8" r:id="rId8"/>
    <sheet name="Sept 03" sheetId="9" r:id="rId9"/>
    <sheet name="Oct 03" sheetId="10" r:id="rId10"/>
    <sheet name="Nov 03" sheetId="11" r:id="rId11"/>
    <sheet name="Dec 03" sheetId="12" r:id="rId12"/>
    <sheet name="MASTER 2003" sheetId="13" r:id="rId13"/>
  </sheets>
  <definedNames>
    <definedName name="_xlnm.Print_Area" localSheetId="12">'MASTER 2003'!$A$1:$T$53</definedName>
  </definedNames>
  <calcPr fullCalcOnLoad="1"/>
</workbook>
</file>

<file path=xl/sharedStrings.xml><?xml version="1.0" encoding="utf-8"?>
<sst xmlns="http://schemas.openxmlformats.org/spreadsheetml/2006/main" count="1036" uniqueCount="70">
  <si>
    <t>CITY OF CAMBRIDGE</t>
  </si>
  <si>
    <t>DEPARTMENT OF PUBLIC WORKS</t>
  </si>
  <si>
    <t>CAM 001</t>
  </si>
  <si>
    <t>CAM 002A/B</t>
  </si>
  <si>
    <t>CAM 401B</t>
  </si>
  <si>
    <t>CAM 004</t>
  </si>
  <si>
    <t>CAM 005</t>
  </si>
  <si>
    <t>CAM 007</t>
  </si>
  <si>
    <t>CAM 009</t>
  </si>
  <si>
    <t>CAM 011</t>
  </si>
  <si>
    <t>CAM 017</t>
  </si>
  <si>
    <t>CAM 400</t>
  </si>
  <si>
    <t>CAM 401A</t>
  </si>
  <si>
    <t>OLD MURRAY ST. @ MEMORIAL DR.</t>
  </si>
  <si>
    <t>SHERMAN ST.</t>
  </si>
  <si>
    <t>(GALS)</t>
  </si>
  <si>
    <t>ALEWIFE BROOK</t>
  </si>
  <si>
    <t>CHARLES RIVER</t>
  </si>
  <si>
    <t>RAIN GAUGE DEPTHS</t>
  </si>
  <si>
    <t>HARRISON ST. @ ALEWIFE</t>
  </si>
  <si>
    <t>CONCORD AVE. @ ROTARY</t>
  </si>
  <si>
    <t>PLYMPTON ST. @ MEMORIAL DR.</t>
  </si>
  <si>
    <t>EDWIN LAND BLVD. @ BINNEY ST.</t>
  </si>
  <si>
    <t>TOTAL DAILY CSO VOLUMES</t>
  </si>
  <si>
    <t>CSO DISCHARGE VOLUME METERING SUMMARY</t>
  </si>
  <si>
    <t>(INCHES)</t>
  </si>
  <si>
    <t>MONTHLY TOTALS</t>
  </si>
  <si>
    <t>HAWTHORNE ST. @ MEMORIAL DR.</t>
  </si>
  <si>
    <t>LOWELL ST. &amp; MT AUBURN ST.</t>
  </si>
  <si>
    <t>MASS AVE.      @ ALEWIFE</t>
  </si>
  <si>
    <t>FOCH ST.           @ ALEWIFE</t>
  </si>
  <si>
    <t>GRAND             MONTHLY              TOTALS                (GALS.)</t>
  </si>
  <si>
    <t>* Footnotes</t>
  </si>
  <si>
    <t>WATER DEPT.      FRESH POND</t>
  </si>
  <si>
    <t>DPW                     147 HAMPSHIRE ST.</t>
  </si>
  <si>
    <t xml:space="preserve">  Water Equivilant</t>
  </si>
  <si>
    <t>1month storm</t>
  </si>
  <si>
    <t>2month storm</t>
  </si>
  <si>
    <t>3month storm</t>
  </si>
  <si>
    <t>6month storm</t>
  </si>
  <si>
    <t>1 year storm</t>
  </si>
  <si>
    <t>Event Codes</t>
  </si>
  <si>
    <t>CSO</t>
  </si>
  <si>
    <t>Event, Volume not recorded</t>
  </si>
  <si>
    <t>SSO</t>
  </si>
  <si>
    <t>Maintenance Comments</t>
  </si>
  <si>
    <t>Pipeline Cleaning</t>
  </si>
  <si>
    <t>Equipment removed/relocated</t>
  </si>
  <si>
    <t>Equipment failure</t>
  </si>
  <si>
    <t>Site not maintained in this period</t>
  </si>
  <si>
    <t>Event Year 2003</t>
  </si>
  <si>
    <t>Site maintenance received</t>
  </si>
  <si>
    <t>Event, Dry weather overflow</t>
  </si>
  <si>
    <t>CSO EVENTS - MAY, 2003</t>
  </si>
  <si>
    <t>CSO EVENTS - JANUARY, 2003</t>
  </si>
  <si>
    <t xml:space="preserve">CSO EVENTS - FEBRUARY, 2003 </t>
  </si>
  <si>
    <t>CSO EVENTS - MARCH, 2003</t>
  </si>
  <si>
    <t>CSO EVENTS - APRIL, 2003</t>
  </si>
  <si>
    <t>CSO EVENTS - JUNE, 2003</t>
  </si>
  <si>
    <t>CSO EVENTS - JULY, 2003</t>
  </si>
  <si>
    <t xml:space="preserve">CSO EVENTS - AUGUST, 2003 </t>
  </si>
  <si>
    <t>CSO EVENTS - SEPTEMBER, 2003</t>
  </si>
  <si>
    <t>CSO EVENTS - OCTOBER, 2003</t>
  </si>
  <si>
    <t>CSO EVENTS - NOVEMBER, 2003</t>
  </si>
  <si>
    <t>CSO EVENTS - DECEMBER, 2003</t>
  </si>
  <si>
    <t>COLUMBUS         @ MASS AVE.</t>
  </si>
  <si>
    <t>0/0</t>
  </si>
  <si>
    <t>ICE</t>
  </si>
  <si>
    <t>not in service</t>
  </si>
  <si>
    <t>err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</si>
</sst>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#,##0;[Red]#,##0"/>
    <numFmt numFmtId="166" formatCode="mm/dd/yy"/>
    <numFmt numFmtId="167" formatCode="mmm\-yyyy"/>
  </numFmts>
  <fonts count="13">
    <font>
      <sz val="10"/>
      <name val="Arial"/>
      <family val="0"/>
    </font>
    <font>
      <sz val="12"/>
      <name val="SWISS"/>
      <family val="0"/>
    </font>
    <font>
      <b/>
      <sz val="16"/>
      <name val="SWISS"/>
      <family val="0"/>
    </font>
    <font>
      <sz val="16"/>
      <name val="SWISS"/>
      <family val="0"/>
    </font>
    <font>
      <b/>
      <u val="single"/>
      <sz val="16"/>
      <name val="SWISS"/>
      <family val="0"/>
    </font>
    <font>
      <sz val="10"/>
      <name val="SWISS"/>
      <family val="0"/>
    </font>
    <font>
      <sz val="6"/>
      <name val="SWISS"/>
      <family val="0"/>
    </font>
    <font>
      <b/>
      <sz val="6"/>
      <name val="SWISS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SWISS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lightTrellis">
        <bgColor indexed="61"/>
      </patternFill>
    </fill>
    <fill>
      <patternFill patternType="darkDown">
        <b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" fontId="4" fillId="0" borderId="0" xfId="0" applyNumberFormat="1" applyFont="1" applyAlignment="1" quotePrefix="1">
      <alignment horizontal="centerContinuous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Continuous"/>
    </xf>
    <xf numFmtId="0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Continuous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3" fontId="9" fillId="3" borderId="6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/>
    </xf>
    <xf numFmtId="0" fontId="10" fillId="3" borderId="3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Continuous" vertical="center"/>
    </xf>
    <xf numFmtId="0" fontId="0" fillId="0" borderId="0" xfId="0" applyAlignment="1">
      <alignment vertical="top"/>
    </xf>
    <xf numFmtId="4" fontId="7" fillId="0" borderId="2" xfId="0" applyNumberFormat="1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left"/>
    </xf>
    <xf numFmtId="0" fontId="7" fillId="0" borderId="8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2" fontId="1" fillId="0" borderId="4" xfId="0" applyNumberFormat="1" applyFont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7" fillId="0" borderId="4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7" fillId="0" borderId="4" xfId="0" applyNumberFormat="1" applyFont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4" fontId="1" fillId="7" borderId="3" xfId="0" applyNumberFormat="1" applyFont="1" applyFill="1" applyBorder="1" applyAlignment="1">
      <alignment horizontal="center"/>
    </xf>
    <xf numFmtId="2" fontId="1" fillId="7" borderId="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8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49"/>
  <sheetViews>
    <sheetView workbookViewId="0" topLeftCell="A1">
      <pane xSplit="1" ySplit="14" topLeftCell="E3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H12" sqref="H12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54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60" t="s">
        <v>36</v>
      </c>
      <c r="B10" s="58"/>
      <c r="C10" s="58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58" t="s">
        <v>37</v>
      </c>
      <c r="B11" s="58"/>
      <c r="C11" s="58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58" t="s">
        <v>38</v>
      </c>
      <c r="B12" s="58"/>
      <c r="C12" s="58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58" t="s">
        <v>39</v>
      </c>
      <c r="B13" s="58"/>
      <c r="C13" s="58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59" t="s">
        <v>40</v>
      </c>
      <c r="B14" s="58"/>
      <c r="C14" s="68"/>
      <c r="D14" s="19"/>
      <c r="E14" s="51"/>
      <c r="F14" s="51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>
      <c r="A15" s="55">
        <v>36526</v>
      </c>
      <c r="B15" s="63"/>
      <c r="C15" s="63"/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1">
        <v>0</v>
      </c>
      <c r="J15" s="70">
        <v>0</v>
      </c>
      <c r="K15" s="71">
        <v>0</v>
      </c>
      <c r="L15" s="72">
        <v>0</v>
      </c>
      <c r="M15" s="72">
        <v>0</v>
      </c>
      <c r="N15" s="71">
        <v>0</v>
      </c>
      <c r="O15" s="26">
        <f aca="true" t="shared" si="0" ref="O15:O35">SUM(D15:N15)</f>
        <v>0</v>
      </c>
      <c r="Q15" s="54" t="s">
        <v>41</v>
      </c>
      <c r="R15" s="53"/>
    </row>
    <row r="16" spans="1:18" ht="13.5" customHeight="1">
      <c r="A16" s="56">
        <v>37623</v>
      </c>
      <c r="B16" s="63"/>
      <c r="C16" s="63"/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  <c r="Q16" t="s">
        <v>42</v>
      </c>
      <c r="R16" t="s">
        <v>43</v>
      </c>
    </row>
    <row r="17" spans="1:18" ht="13.5" customHeight="1">
      <c r="A17" s="56">
        <v>37624</v>
      </c>
      <c r="B17" s="63"/>
      <c r="C17" s="63"/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70873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70873</v>
      </c>
      <c r="Q17" t="s">
        <v>44</v>
      </c>
      <c r="R17" t="s">
        <v>52</v>
      </c>
    </row>
    <row r="18" spans="1:15" ht="13.5" customHeight="1">
      <c r="A18" s="56">
        <v>37625</v>
      </c>
      <c r="B18" s="63"/>
      <c r="C18" s="63"/>
      <c r="D18" s="13">
        <v>0</v>
      </c>
      <c r="E18" s="13">
        <v>0</v>
      </c>
      <c r="F18" s="13">
        <v>0</v>
      </c>
      <c r="G18" s="14">
        <v>0</v>
      </c>
      <c r="H18" s="13">
        <v>0</v>
      </c>
      <c r="I18" s="14">
        <v>2785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2785</v>
      </c>
    </row>
    <row r="19" spans="1:19" ht="13.5" customHeight="1">
      <c r="A19" s="56">
        <v>37626</v>
      </c>
      <c r="B19" s="63"/>
      <c r="C19" s="63"/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82" t="s">
        <v>45</v>
      </c>
      <c r="R19" s="82"/>
      <c r="S19" s="82"/>
    </row>
    <row r="20" spans="1:18" ht="13.5" customHeight="1">
      <c r="A20" s="56">
        <v>37627</v>
      </c>
      <c r="B20" s="63"/>
      <c r="C20" s="63"/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  <c r="Q20">
        <v>1</v>
      </c>
      <c r="R20" t="s">
        <v>46</v>
      </c>
    </row>
    <row r="21" spans="1:18" ht="13.5" customHeight="1">
      <c r="A21" s="56">
        <v>37628</v>
      </c>
      <c r="B21" s="63"/>
      <c r="C21" s="63"/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  <c r="Q21">
        <v>2</v>
      </c>
      <c r="R21" t="s">
        <v>47</v>
      </c>
    </row>
    <row r="22" spans="1:18" ht="13.5" customHeight="1">
      <c r="A22" s="56">
        <v>37629</v>
      </c>
      <c r="B22" s="63"/>
      <c r="C22" s="63"/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  <c r="Q22">
        <v>3</v>
      </c>
      <c r="R22" t="s">
        <v>48</v>
      </c>
    </row>
    <row r="23" spans="1:15" ht="13.5" customHeight="1">
      <c r="A23" s="56">
        <v>37630</v>
      </c>
      <c r="B23" s="63"/>
      <c r="C23" s="63"/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8" ht="13.5" customHeight="1">
      <c r="A24" s="56">
        <v>37631</v>
      </c>
      <c r="B24" s="63"/>
      <c r="C24" s="63"/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  <c r="Q24" s="63"/>
      <c r="R24" t="s">
        <v>49</v>
      </c>
    </row>
    <row r="25" spans="1:15" ht="13.5" customHeight="1">
      <c r="A25" s="56">
        <v>37632</v>
      </c>
      <c r="B25" s="63"/>
      <c r="C25" s="63"/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>
      <c r="A26" s="56">
        <v>37633</v>
      </c>
      <c r="B26" s="63"/>
      <c r="C26" s="63"/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>
      <c r="A27" s="56">
        <v>37634</v>
      </c>
      <c r="B27" s="63"/>
      <c r="C27" s="63"/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>
      <c r="A28" s="56">
        <v>37635</v>
      </c>
      <c r="B28" s="63"/>
      <c r="C28" s="63"/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>
      <c r="A29" s="56">
        <v>37636</v>
      </c>
      <c r="B29" s="63"/>
      <c r="C29" s="63"/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>
      <c r="A30" s="56">
        <v>37637</v>
      </c>
      <c r="B30" s="63"/>
      <c r="C30" s="63"/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>
      <c r="A31" s="56">
        <v>37638</v>
      </c>
      <c r="B31" s="63"/>
      <c r="C31" s="63"/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 t="shared" si="0"/>
        <v>0</v>
      </c>
    </row>
    <row r="32" spans="1:15" ht="13.5" customHeight="1">
      <c r="A32" s="56">
        <v>37639</v>
      </c>
      <c r="B32" s="63"/>
      <c r="C32" s="63"/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t="shared" si="0"/>
        <v>0</v>
      </c>
    </row>
    <row r="33" spans="1:15" ht="13.5" customHeight="1">
      <c r="A33" s="56">
        <v>37640</v>
      </c>
      <c r="B33" s="63"/>
      <c r="C33" s="63"/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0"/>
        <v>0</v>
      </c>
    </row>
    <row r="34" spans="1:15" ht="13.5" customHeight="1">
      <c r="A34" s="56">
        <v>37641</v>
      </c>
      <c r="B34" s="63"/>
      <c r="C34" s="63"/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0"/>
        <v>0</v>
      </c>
    </row>
    <row r="35" spans="1:15" ht="13.5" customHeight="1">
      <c r="A35" s="56">
        <v>37642</v>
      </c>
      <c r="B35" s="63"/>
      <c r="C35" s="63"/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0"/>
        <v>0</v>
      </c>
    </row>
    <row r="36" spans="1:15" ht="13.5" customHeight="1">
      <c r="A36" s="56">
        <v>37643</v>
      </c>
      <c r="B36" s="63"/>
      <c r="C36" s="63"/>
      <c r="D36" s="13">
        <v>0</v>
      </c>
      <c r="E36" s="13">
        <v>0</v>
      </c>
      <c r="F36" s="13" t="s">
        <v>67</v>
      </c>
      <c r="G36" s="14">
        <v>0</v>
      </c>
      <c r="H36" s="13">
        <v>0</v>
      </c>
      <c r="I36" s="14">
        <v>0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>SUM(G36:N36)</f>
        <v>0</v>
      </c>
    </row>
    <row r="37" spans="1:15" ht="13.5" customHeight="1">
      <c r="A37" s="56">
        <v>37644</v>
      </c>
      <c r="B37" s="63"/>
      <c r="C37" s="63"/>
      <c r="D37" s="13">
        <v>0</v>
      </c>
      <c r="E37" s="13">
        <v>0</v>
      </c>
      <c r="F37" s="13" t="s">
        <v>67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aca="true" t="shared" si="1" ref="O37:O45">SUM(D37:N37)</f>
        <v>0</v>
      </c>
    </row>
    <row r="38" spans="1:15" ht="13.5" customHeight="1">
      <c r="A38" s="56">
        <v>37645</v>
      </c>
      <c r="B38" s="63"/>
      <c r="C38" s="63"/>
      <c r="D38" s="13">
        <v>0</v>
      </c>
      <c r="E38" s="13">
        <v>0</v>
      </c>
      <c r="F38" s="13" t="s">
        <v>67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>
      <c r="A39" s="56">
        <v>37646</v>
      </c>
      <c r="B39" s="63"/>
      <c r="C39" s="63"/>
      <c r="D39" s="13">
        <v>0</v>
      </c>
      <c r="E39" s="13">
        <v>0</v>
      </c>
      <c r="F39" s="13" t="s">
        <v>67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>
      <c r="A40" s="56">
        <v>37647</v>
      </c>
      <c r="B40" s="63"/>
      <c r="C40" s="63"/>
      <c r="D40" s="13">
        <v>0</v>
      </c>
      <c r="E40" s="13">
        <v>0</v>
      </c>
      <c r="F40" s="13" t="s">
        <v>67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0</v>
      </c>
    </row>
    <row r="41" spans="1:15" ht="13.5" customHeight="1">
      <c r="A41" s="56">
        <v>37648</v>
      </c>
      <c r="B41" s="63"/>
      <c r="C41" s="63"/>
      <c r="D41" s="13">
        <v>0</v>
      </c>
      <c r="E41" s="13">
        <v>0</v>
      </c>
      <c r="F41" s="13" t="s">
        <v>67</v>
      </c>
      <c r="G41" s="14">
        <v>0</v>
      </c>
      <c r="H41" s="13">
        <v>0</v>
      </c>
      <c r="I41" s="14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27">
        <f t="shared" si="1"/>
        <v>0</v>
      </c>
    </row>
    <row r="42" spans="1:15" ht="13.5" customHeight="1">
      <c r="A42" s="56">
        <v>37649</v>
      </c>
      <c r="B42" s="63"/>
      <c r="C42" s="63"/>
      <c r="D42" s="13">
        <v>0</v>
      </c>
      <c r="E42" s="13">
        <v>0</v>
      </c>
      <c r="F42" s="13" t="s">
        <v>67</v>
      </c>
      <c r="G42" s="14">
        <v>0</v>
      </c>
      <c r="H42" s="13">
        <v>0</v>
      </c>
      <c r="I42" s="14">
        <v>0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27">
        <f t="shared" si="1"/>
        <v>0</v>
      </c>
    </row>
    <row r="43" spans="1:15" ht="13.5" customHeight="1">
      <c r="A43" s="56">
        <v>37650</v>
      </c>
      <c r="B43" s="63"/>
      <c r="C43" s="63"/>
      <c r="D43" s="13">
        <v>0</v>
      </c>
      <c r="E43" s="13">
        <v>0</v>
      </c>
      <c r="F43" s="13" t="s">
        <v>67</v>
      </c>
      <c r="G43" s="14">
        <v>0</v>
      </c>
      <c r="H43" s="13">
        <v>0</v>
      </c>
      <c r="I43" s="14">
        <v>0</v>
      </c>
      <c r="J43" s="73">
        <v>0</v>
      </c>
      <c r="K43" s="74">
        <v>0</v>
      </c>
      <c r="L43" s="74">
        <v>0</v>
      </c>
      <c r="M43" s="74">
        <v>0</v>
      </c>
      <c r="N43" s="74">
        <v>0</v>
      </c>
      <c r="O43" s="27">
        <f t="shared" si="1"/>
        <v>0</v>
      </c>
    </row>
    <row r="44" spans="1:15" ht="13.5" customHeight="1">
      <c r="A44" s="56">
        <v>37651</v>
      </c>
      <c r="B44" s="63"/>
      <c r="C44" s="63"/>
      <c r="D44" s="13">
        <v>0</v>
      </c>
      <c r="E44" s="13">
        <v>0</v>
      </c>
      <c r="F44" s="13" t="s">
        <v>67</v>
      </c>
      <c r="G44" s="14">
        <v>0</v>
      </c>
      <c r="H44" s="13">
        <v>0</v>
      </c>
      <c r="I44" s="14">
        <v>0</v>
      </c>
      <c r="J44" s="73">
        <v>0</v>
      </c>
      <c r="K44" s="74">
        <v>0</v>
      </c>
      <c r="L44" s="74">
        <v>0</v>
      </c>
      <c r="M44" s="74">
        <v>0</v>
      </c>
      <c r="N44" s="74">
        <v>0</v>
      </c>
      <c r="O44" s="27">
        <f t="shared" si="1"/>
        <v>0</v>
      </c>
    </row>
    <row r="45" spans="1:15" ht="13.5" customHeight="1" thickBot="1">
      <c r="A45" s="56">
        <v>37652</v>
      </c>
      <c r="B45" s="63"/>
      <c r="C45" s="63"/>
      <c r="D45" s="13">
        <v>0</v>
      </c>
      <c r="E45" s="13">
        <v>0</v>
      </c>
      <c r="F45" s="13" t="s">
        <v>67</v>
      </c>
      <c r="G45" s="14">
        <v>0</v>
      </c>
      <c r="H45" s="13">
        <v>0</v>
      </c>
      <c r="I45" s="14">
        <v>0</v>
      </c>
      <c r="J45" s="73">
        <v>0</v>
      </c>
      <c r="K45" s="74">
        <v>0</v>
      </c>
      <c r="L45" s="74">
        <v>0</v>
      </c>
      <c r="M45" s="74">
        <v>0</v>
      </c>
      <c r="N45" s="74">
        <v>0</v>
      </c>
      <c r="O45" s="27">
        <f t="shared" si="1"/>
        <v>0</v>
      </c>
    </row>
    <row r="46" spans="1:15" ht="29.25" customHeight="1" thickBot="1">
      <c r="A46" s="15" t="s">
        <v>26</v>
      </c>
      <c r="B46" s="69">
        <f aca="true" t="shared" si="2" ref="B46:N46">SUM(B15:B44)</f>
        <v>0</v>
      </c>
      <c r="C46" s="69">
        <f t="shared" si="2"/>
        <v>0</v>
      </c>
      <c r="D46" s="17">
        <f t="shared" si="2"/>
        <v>0</v>
      </c>
      <c r="E46" s="17">
        <f t="shared" si="2"/>
        <v>0</v>
      </c>
      <c r="F46" s="17">
        <f t="shared" si="2"/>
        <v>0</v>
      </c>
      <c r="G46" s="18">
        <f t="shared" si="2"/>
        <v>0</v>
      </c>
      <c r="H46" s="18">
        <f t="shared" si="2"/>
        <v>0</v>
      </c>
      <c r="I46" s="18">
        <f t="shared" si="2"/>
        <v>73658</v>
      </c>
      <c r="J46" s="18">
        <f t="shared" si="2"/>
        <v>0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43"/>
    </row>
    <row r="47" spans="1:15" ht="20.25" customHeight="1" thickBot="1">
      <c r="A47" s="29" t="s">
        <v>32</v>
      </c>
      <c r="B47" s="29"/>
      <c r="C47" s="29"/>
      <c r="D47" s="31"/>
      <c r="E47" s="31"/>
      <c r="F47" s="31"/>
      <c r="G47" s="32"/>
      <c r="H47" s="32"/>
      <c r="I47" s="33"/>
      <c r="J47" s="33"/>
      <c r="K47" s="33"/>
      <c r="L47" s="33"/>
      <c r="M47" s="33"/>
      <c r="N47" s="33"/>
      <c r="O47" s="33"/>
    </row>
    <row r="48" spans="1:15" ht="48.75" customHeight="1" thickBot="1">
      <c r="A48" s="50" t="s">
        <v>35</v>
      </c>
      <c r="B48" s="50"/>
      <c r="C48" s="50"/>
      <c r="N48" s="44" t="s">
        <v>31</v>
      </c>
      <c r="O48" s="45">
        <f>SUM(O15:O45)</f>
        <v>73658</v>
      </c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</sheetData>
  <mergeCells count="4">
    <mergeCell ref="Q19:S19"/>
    <mergeCell ref="A3:O3"/>
    <mergeCell ref="A1:O1"/>
    <mergeCell ref="B6:C6"/>
  </mergeCells>
  <printOptions/>
  <pageMargins left="0.41" right="0.46" top="0.34" bottom="0.34" header="0.25" footer="0.26"/>
  <pageSetup horizontalDpi="300" verticalDpi="300" orientation="landscape" paperSize="5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144"/>
  <sheetViews>
    <sheetView workbookViewId="0" topLeftCell="A1">
      <selection activeCell="G24" sqref="G24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62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8" ht="18.75" customHeight="1" thickBot="1">
      <c r="A10" s="55">
        <v>37895</v>
      </c>
      <c r="B10" s="9">
        <v>0</v>
      </c>
      <c r="C10" s="12">
        <v>0</v>
      </c>
      <c r="D10" s="10">
        <v>0</v>
      </c>
      <c r="E10" s="10">
        <v>0</v>
      </c>
      <c r="F10" s="10">
        <v>0</v>
      </c>
      <c r="G10" s="11">
        <v>0</v>
      </c>
      <c r="H10" s="10">
        <v>0</v>
      </c>
      <c r="I10" s="11">
        <v>0</v>
      </c>
      <c r="J10" s="70">
        <v>0</v>
      </c>
      <c r="K10" s="71">
        <v>0</v>
      </c>
      <c r="L10" s="72">
        <v>0</v>
      </c>
      <c r="M10" s="72">
        <v>0</v>
      </c>
      <c r="N10" s="71">
        <v>0</v>
      </c>
      <c r="O10" s="26">
        <f aca="true" t="shared" si="0" ref="O10:O30">SUM(D10:N10)</f>
        <v>0</v>
      </c>
      <c r="Q10" s="54" t="s">
        <v>41</v>
      </c>
      <c r="R10" s="53"/>
    </row>
    <row r="11" spans="1:18" ht="13.5" customHeight="1" thickBot="1">
      <c r="A11" s="55">
        <v>37896</v>
      </c>
      <c r="B11" s="12">
        <v>0.02</v>
      </c>
      <c r="C11" s="12">
        <v>0.01</v>
      </c>
      <c r="D11" s="13">
        <v>0</v>
      </c>
      <c r="E11" s="13">
        <v>0</v>
      </c>
      <c r="F11" s="13">
        <v>0</v>
      </c>
      <c r="G11" s="14">
        <v>0</v>
      </c>
      <c r="H11" s="13">
        <v>0</v>
      </c>
      <c r="I11" s="14">
        <v>0</v>
      </c>
      <c r="J11" s="73">
        <v>0</v>
      </c>
      <c r="K11" s="74">
        <v>0</v>
      </c>
      <c r="L11" s="74">
        <v>0</v>
      </c>
      <c r="M11" s="74">
        <v>0</v>
      </c>
      <c r="N11" s="74">
        <v>0</v>
      </c>
      <c r="O11" s="27">
        <f t="shared" si="0"/>
        <v>0</v>
      </c>
      <c r="Q11" t="s">
        <v>42</v>
      </c>
      <c r="R11" t="s">
        <v>43</v>
      </c>
    </row>
    <row r="12" spans="1:18" ht="13.5" customHeight="1" thickBot="1">
      <c r="A12" s="55">
        <v>37897</v>
      </c>
      <c r="B12" s="12">
        <v>0</v>
      </c>
      <c r="C12" s="12">
        <v>0</v>
      </c>
      <c r="D12" s="13">
        <v>0</v>
      </c>
      <c r="E12" s="13">
        <v>0</v>
      </c>
      <c r="F12" s="13">
        <v>0</v>
      </c>
      <c r="G12" s="14">
        <v>0</v>
      </c>
      <c r="H12" s="13">
        <v>0</v>
      </c>
      <c r="I12" s="14">
        <v>0</v>
      </c>
      <c r="J12" s="73">
        <v>0</v>
      </c>
      <c r="K12" s="74">
        <v>0</v>
      </c>
      <c r="L12" s="74">
        <v>0</v>
      </c>
      <c r="M12" s="74">
        <v>0</v>
      </c>
      <c r="N12" s="74">
        <v>0</v>
      </c>
      <c r="O12" s="27">
        <f t="shared" si="0"/>
        <v>0</v>
      </c>
      <c r="Q12" t="s">
        <v>44</v>
      </c>
      <c r="R12" t="s">
        <v>52</v>
      </c>
    </row>
    <row r="13" spans="1:15" ht="13.5" customHeight="1" thickBot="1">
      <c r="A13" s="55">
        <v>37898</v>
      </c>
      <c r="B13" s="12">
        <v>0.2</v>
      </c>
      <c r="C13" s="12">
        <v>0.21</v>
      </c>
      <c r="D13" s="13">
        <v>0</v>
      </c>
      <c r="E13" s="13">
        <v>0</v>
      </c>
      <c r="F13" s="13">
        <v>0</v>
      </c>
      <c r="G13" s="14">
        <v>0</v>
      </c>
      <c r="H13" s="13">
        <v>0</v>
      </c>
      <c r="I13" s="14">
        <v>0</v>
      </c>
      <c r="J13" s="73">
        <v>0</v>
      </c>
      <c r="K13" s="74">
        <v>0</v>
      </c>
      <c r="L13" s="74">
        <v>0</v>
      </c>
      <c r="M13" s="74">
        <v>0</v>
      </c>
      <c r="N13" s="74">
        <v>0</v>
      </c>
      <c r="O13" s="27">
        <f t="shared" si="0"/>
        <v>0</v>
      </c>
    </row>
    <row r="14" spans="1:19" ht="13.5" customHeight="1" thickBot="1">
      <c r="A14" s="55">
        <v>37899</v>
      </c>
      <c r="B14" s="12">
        <v>0</v>
      </c>
      <c r="C14" s="12">
        <v>0</v>
      </c>
      <c r="D14" s="13">
        <v>0</v>
      </c>
      <c r="E14" s="13">
        <v>0</v>
      </c>
      <c r="F14" s="13">
        <v>0</v>
      </c>
      <c r="G14" s="14">
        <v>0</v>
      </c>
      <c r="H14" s="13">
        <v>0</v>
      </c>
      <c r="I14" s="14">
        <v>0</v>
      </c>
      <c r="J14" s="73">
        <v>0</v>
      </c>
      <c r="K14" s="74">
        <v>0</v>
      </c>
      <c r="L14" s="74">
        <v>0</v>
      </c>
      <c r="M14" s="74">
        <v>0</v>
      </c>
      <c r="N14" s="74">
        <v>0</v>
      </c>
      <c r="O14" s="27">
        <f t="shared" si="0"/>
        <v>0</v>
      </c>
      <c r="Q14" s="82" t="s">
        <v>45</v>
      </c>
      <c r="R14" s="82"/>
      <c r="S14" s="82"/>
    </row>
    <row r="15" spans="1:18" ht="13.5" customHeight="1" thickBot="1">
      <c r="A15" s="55">
        <v>37900</v>
      </c>
      <c r="B15" s="12">
        <v>0</v>
      </c>
      <c r="C15" s="12">
        <v>0</v>
      </c>
      <c r="D15" s="13">
        <v>0</v>
      </c>
      <c r="E15" s="13">
        <v>0</v>
      </c>
      <c r="F15" s="13">
        <v>0</v>
      </c>
      <c r="G15" s="14">
        <v>0</v>
      </c>
      <c r="H15" s="13">
        <v>0</v>
      </c>
      <c r="I15" s="14">
        <v>0</v>
      </c>
      <c r="J15" s="73">
        <v>0</v>
      </c>
      <c r="K15" s="74">
        <v>0</v>
      </c>
      <c r="L15" s="74">
        <v>0</v>
      </c>
      <c r="M15" s="74">
        <v>0</v>
      </c>
      <c r="N15" s="74">
        <v>0</v>
      </c>
      <c r="O15" s="27">
        <f t="shared" si="0"/>
        <v>0</v>
      </c>
      <c r="Q15">
        <v>1</v>
      </c>
      <c r="R15" t="s">
        <v>46</v>
      </c>
    </row>
    <row r="16" spans="1:18" ht="13.5" customHeight="1" thickBot="1">
      <c r="A16" s="55">
        <v>37901</v>
      </c>
      <c r="B16" s="12">
        <v>0</v>
      </c>
      <c r="C16" s="12">
        <v>0</v>
      </c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  <c r="Q16">
        <v>2</v>
      </c>
      <c r="R16" t="s">
        <v>47</v>
      </c>
    </row>
    <row r="17" spans="1:18" ht="13.5" customHeight="1" thickBot="1">
      <c r="A17" s="55">
        <v>37902</v>
      </c>
      <c r="B17" s="12">
        <v>0</v>
      </c>
      <c r="C17" s="12">
        <v>0</v>
      </c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  <c r="Q17">
        <v>3</v>
      </c>
      <c r="R17" t="s">
        <v>48</v>
      </c>
    </row>
    <row r="18" spans="1:15" ht="13.5" customHeight="1" thickBot="1">
      <c r="A18" s="55">
        <v>37903</v>
      </c>
      <c r="B18" s="12">
        <v>0.01</v>
      </c>
      <c r="C18" s="12">
        <v>0</v>
      </c>
      <c r="D18" s="13">
        <v>0</v>
      </c>
      <c r="E18" s="13">
        <v>0</v>
      </c>
      <c r="F18" s="13">
        <v>0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8" ht="13.5" customHeight="1" thickBot="1">
      <c r="A19" s="55">
        <v>37904</v>
      </c>
      <c r="B19" s="12">
        <v>0</v>
      </c>
      <c r="C19" s="12">
        <v>0</v>
      </c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63"/>
      <c r="R19" t="s">
        <v>49</v>
      </c>
    </row>
    <row r="20" spans="1:15" ht="13.5" customHeight="1" thickBot="1">
      <c r="A20" s="55">
        <v>37905</v>
      </c>
      <c r="B20" s="12">
        <v>0</v>
      </c>
      <c r="C20" s="12">
        <v>0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</row>
    <row r="21" spans="1:15" ht="13.5" customHeight="1" thickBot="1">
      <c r="A21" s="55">
        <v>37906</v>
      </c>
      <c r="B21" s="12">
        <v>1.61</v>
      </c>
      <c r="C21" s="12">
        <v>1.69</v>
      </c>
      <c r="D21" s="13">
        <v>0</v>
      </c>
      <c r="E21" s="13">
        <v>0</v>
      </c>
      <c r="F21" s="13">
        <v>10135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10135</v>
      </c>
    </row>
    <row r="22" spans="1:15" ht="13.5" customHeight="1" thickBot="1">
      <c r="A22" s="55">
        <v>37907</v>
      </c>
      <c r="B22" s="12">
        <v>0</v>
      </c>
      <c r="C22" s="12">
        <v>0</v>
      </c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</row>
    <row r="23" spans="1:15" ht="13.5" customHeight="1" thickBot="1">
      <c r="A23" s="55">
        <v>37908</v>
      </c>
      <c r="B23" s="12">
        <v>0</v>
      </c>
      <c r="C23" s="12">
        <v>0</v>
      </c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5" ht="13.5" customHeight="1" thickBot="1">
      <c r="A24" s="55">
        <v>37909</v>
      </c>
      <c r="B24" s="12">
        <v>1.53</v>
      </c>
      <c r="C24" s="12">
        <v>1.57</v>
      </c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</row>
    <row r="25" spans="1:15" ht="13.5" customHeight="1" thickBot="1">
      <c r="A25" s="55">
        <v>37910</v>
      </c>
      <c r="B25" s="12">
        <v>0</v>
      </c>
      <c r="C25" s="12">
        <v>0</v>
      </c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 thickBot="1">
      <c r="A26" s="55">
        <v>37911</v>
      </c>
      <c r="B26" s="12">
        <v>0</v>
      </c>
      <c r="C26" s="12">
        <v>0</v>
      </c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 thickBot="1">
      <c r="A27" s="55">
        <v>37912</v>
      </c>
      <c r="B27" s="12">
        <v>0.02</v>
      </c>
      <c r="C27" s="12">
        <v>0</v>
      </c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 thickBot="1">
      <c r="A28" s="55">
        <v>37913</v>
      </c>
      <c r="B28" s="12">
        <v>0</v>
      </c>
      <c r="C28" s="12">
        <v>0</v>
      </c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 thickBot="1">
      <c r="A29" s="55">
        <v>37914</v>
      </c>
      <c r="B29" s="12">
        <v>0</v>
      </c>
      <c r="C29" s="12">
        <v>0</v>
      </c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 thickBot="1">
      <c r="A30" s="55">
        <v>37915</v>
      </c>
      <c r="B30" s="12">
        <v>0.03</v>
      </c>
      <c r="C30" s="12">
        <v>0</v>
      </c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 thickBot="1">
      <c r="A31" s="55">
        <v>37916</v>
      </c>
      <c r="B31" s="12">
        <v>0</v>
      </c>
      <c r="C31" s="12">
        <v>0</v>
      </c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>SUM(G31:N31)</f>
        <v>0</v>
      </c>
    </row>
    <row r="32" spans="1:15" ht="13.5" customHeight="1" thickBot="1">
      <c r="A32" s="55">
        <v>37917</v>
      </c>
      <c r="B32" s="12">
        <v>0.08</v>
      </c>
      <c r="C32" s="12">
        <v>0</v>
      </c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aca="true" t="shared" si="1" ref="O32:O40">SUM(D32:N32)</f>
        <v>0</v>
      </c>
    </row>
    <row r="33" spans="1:15" ht="13.5" customHeight="1" thickBot="1">
      <c r="A33" s="55">
        <v>37918</v>
      </c>
      <c r="B33" s="12">
        <v>0</v>
      </c>
      <c r="C33" s="12">
        <v>0</v>
      </c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1"/>
        <v>0</v>
      </c>
    </row>
    <row r="34" spans="1:15" ht="13.5" customHeight="1" thickBot="1">
      <c r="A34" s="55">
        <v>37919</v>
      </c>
      <c r="B34" s="12">
        <v>0</v>
      </c>
      <c r="C34" s="12">
        <v>0</v>
      </c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1"/>
        <v>0</v>
      </c>
    </row>
    <row r="35" spans="1:15" ht="13.5" customHeight="1" thickBot="1">
      <c r="A35" s="55">
        <v>37920</v>
      </c>
      <c r="B35" s="12">
        <v>0</v>
      </c>
      <c r="C35" s="12">
        <v>0</v>
      </c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1"/>
        <v>0</v>
      </c>
    </row>
    <row r="36" spans="1:15" ht="13.5" customHeight="1" thickBot="1">
      <c r="A36" s="55">
        <v>37921</v>
      </c>
      <c r="B36" s="12">
        <v>1.03</v>
      </c>
      <c r="C36" s="12">
        <v>0</v>
      </c>
      <c r="D36" s="13">
        <v>0</v>
      </c>
      <c r="E36" s="13">
        <v>0</v>
      </c>
      <c r="F36" s="13">
        <v>0</v>
      </c>
      <c r="G36" s="14">
        <v>0</v>
      </c>
      <c r="H36" s="13">
        <v>0</v>
      </c>
      <c r="I36" s="14">
        <v>0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 t="shared" si="1"/>
        <v>0</v>
      </c>
    </row>
    <row r="37" spans="1:15" ht="13.5" customHeight="1" thickBot="1">
      <c r="A37" s="55">
        <v>37922</v>
      </c>
      <c r="B37" s="12">
        <v>0</v>
      </c>
      <c r="C37" s="12">
        <v>0</v>
      </c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t="shared" si="1"/>
        <v>0</v>
      </c>
    </row>
    <row r="38" spans="1:15" ht="13.5" customHeight="1" thickBot="1">
      <c r="A38" s="55">
        <v>37923</v>
      </c>
      <c r="B38" s="12">
        <v>0</v>
      </c>
      <c r="C38" s="12">
        <v>0</v>
      </c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>
      <c r="A39" s="55">
        <v>37924</v>
      </c>
      <c r="B39" s="12">
        <v>0</v>
      </c>
      <c r="C39" s="12">
        <v>0</v>
      </c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 thickBot="1">
      <c r="A40" s="56">
        <v>36526</v>
      </c>
      <c r="B40" s="64">
        <v>0</v>
      </c>
      <c r="C40" s="64">
        <v>0</v>
      </c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0</v>
      </c>
    </row>
    <row r="41" spans="1:15" ht="29.25" customHeight="1" thickBot="1">
      <c r="A41" s="15" t="s">
        <v>26</v>
      </c>
      <c r="B41" s="69">
        <f aca="true" t="shared" si="2" ref="B41:N41">SUM(B10:B39)</f>
        <v>4.53</v>
      </c>
      <c r="C41" s="69">
        <f t="shared" si="2"/>
        <v>3.48</v>
      </c>
      <c r="D41" s="17">
        <f t="shared" si="2"/>
        <v>0</v>
      </c>
      <c r="E41" s="17">
        <f t="shared" si="2"/>
        <v>0</v>
      </c>
      <c r="F41" s="17">
        <f t="shared" si="2"/>
        <v>10135</v>
      </c>
      <c r="G41" s="18">
        <f t="shared" si="2"/>
        <v>0</v>
      </c>
      <c r="H41" s="18">
        <f t="shared" si="2"/>
        <v>0</v>
      </c>
      <c r="I41" s="18">
        <f t="shared" si="2"/>
        <v>0</v>
      </c>
      <c r="J41" s="18">
        <f t="shared" si="2"/>
        <v>0</v>
      </c>
      <c r="K41" s="18">
        <f t="shared" si="2"/>
        <v>0</v>
      </c>
      <c r="L41" s="18">
        <f t="shared" si="2"/>
        <v>0</v>
      </c>
      <c r="M41" s="18">
        <f t="shared" si="2"/>
        <v>0</v>
      </c>
      <c r="N41" s="18">
        <f t="shared" si="2"/>
        <v>0</v>
      </c>
      <c r="O41" s="43"/>
    </row>
    <row r="42" spans="1:15" ht="20.25" customHeight="1" thickBot="1">
      <c r="A42" s="29" t="s">
        <v>32</v>
      </c>
      <c r="B42" s="29"/>
      <c r="C42" s="29"/>
      <c r="D42" s="31"/>
      <c r="E42" s="31"/>
      <c r="F42" s="31"/>
      <c r="G42" s="32"/>
      <c r="H42" s="32"/>
      <c r="I42" s="33"/>
      <c r="J42" s="33"/>
      <c r="K42" s="33"/>
      <c r="L42" s="33"/>
      <c r="M42" s="33"/>
      <c r="N42" s="33"/>
      <c r="O42" s="33"/>
    </row>
    <row r="43" spans="1:15" ht="48.75" customHeight="1" thickBot="1">
      <c r="A43" s="50" t="s">
        <v>35</v>
      </c>
      <c r="B43" s="50"/>
      <c r="C43" s="50"/>
      <c r="N43" s="44" t="s">
        <v>31</v>
      </c>
      <c r="O43" s="45">
        <f>SUM(O10:O40)</f>
        <v>10135</v>
      </c>
    </row>
    <row r="44" ht="12.75">
      <c r="O44" s="28"/>
    </row>
    <row r="45" ht="12.75">
      <c r="O45" s="28"/>
    </row>
    <row r="46" ht="12.75">
      <c r="O46" s="28"/>
    </row>
    <row r="47" ht="12.75">
      <c r="O47" s="28"/>
    </row>
    <row r="48" ht="12.75">
      <c r="O48" s="28"/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</sheetData>
  <mergeCells count="4">
    <mergeCell ref="Q14:S14"/>
    <mergeCell ref="A3:O3"/>
    <mergeCell ref="A1:O1"/>
    <mergeCell ref="B6:C6"/>
  </mergeCells>
  <printOptions/>
  <pageMargins left="0.41" right="0.46" top="0.34" bottom="0.34" header="0.25" footer="0.26"/>
  <pageSetup horizontalDpi="600" verticalDpi="600" orientation="landscape" paperSize="5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143"/>
  <sheetViews>
    <sheetView zoomScale="60" zoomScaleNormal="60" workbookViewId="0" topLeftCell="D1">
      <selection activeCell="A1" sqref="A1:O1"/>
    </sheetView>
  </sheetViews>
  <sheetFormatPr defaultColWidth="9.140625" defaultRowHeight="12.75"/>
  <cols>
    <col min="1" max="3" width="13.57421875" style="0" customWidth="1"/>
    <col min="4" max="4" width="16.28125" style="0" bestFit="1" customWidth="1"/>
    <col min="5" max="5" width="17.00390625" style="0" bestFit="1" customWidth="1"/>
    <col min="6" max="6" width="16.8515625" style="0" bestFit="1" customWidth="1"/>
    <col min="7" max="7" width="15.8515625" style="0" bestFit="1" customWidth="1"/>
    <col min="8" max="8" width="16.8515625" style="0" bestFit="1" customWidth="1"/>
    <col min="9" max="9" width="15.8515625" style="0" bestFit="1" customWidth="1"/>
    <col min="10" max="10" width="16.28125" style="0" bestFit="1" customWidth="1"/>
    <col min="11" max="11" width="12.7109375" style="0" customWidth="1"/>
    <col min="12" max="12" width="20.28125" style="0" customWidth="1"/>
    <col min="13" max="13" width="19.28125" style="0" customWidth="1"/>
    <col min="14" max="14" width="14.8515625" style="0" customWidth="1"/>
    <col min="15" max="15" width="11.421875" style="0" bestFit="1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63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8.75" customHeight="1">
      <c r="A10" s="55">
        <v>37926</v>
      </c>
      <c r="B10" s="9">
        <v>0</v>
      </c>
      <c r="C10" s="79"/>
      <c r="D10" s="10">
        <v>0</v>
      </c>
      <c r="E10" s="10">
        <v>0</v>
      </c>
      <c r="F10" s="10">
        <v>0</v>
      </c>
      <c r="G10" s="11">
        <v>0</v>
      </c>
      <c r="H10" s="10">
        <v>0</v>
      </c>
      <c r="I10" s="11">
        <v>0</v>
      </c>
      <c r="J10" s="70">
        <v>0</v>
      </c>
      <c r="K10" s="71">
        <v>0</v>
      </c>
      <c r="L10" s="72">
        <v>0</v>
      </c>
      <c r="M10" s="72">
        <v>0</v>
      </c>
      <c r="N10" s="71">
        <v>0</v>
      </c>
      <c r="O10" s="26">
        <f aca="true" t="shared" si="0" ref="O10:O30">SUM(D10:N10)</f>
        <v>0</v>
      </c>
    </row>
    <row r="11" spans="1:15" ht="13.5" customHeight="1">
      <c r="A11" s="56">
        <f>A10+1</f>
        <v>37927</v>
      </c>
      <c r="B11" s="12">
        <v>0.03</v>
      </c>
      <c r="C11" s="79"/>
      <c r="D11" s="13">
        <v>0</v>
      </c>
      <c r="E11" s="13">
        <v>0</v>
      </c>
      <c r="F11" s="13">
        <v>0</v>
      </c>
      <c r="G11" s="14">
        <v>0</v>
      </c>
      <c r="H11" s="13">
        <v>0</v>
      </c>
      <c r="I11" s="14">
        <v>0</v>
      </c>
      <c r="J11" s="73">
        <v>0</v>
      </c>
      <c r="K11" s="74">
        <v>0</v>
      </c>
      <c r="L11" s="74">
        <v>0</v>
      </c>
      <c r="M11" s="74">
        <v>0</v>
      </c>
      <c r="N11" s="74">
        <v>0</v>
      </c>
      <c r="O11" s="27">
        <f t="shared" si="0"/>
        <v>0</v>
      </c>
    </row>
    <row r="12" spans="1:15" ht="13.5" customHeight="1">
      <c r="A12" s="56">
        <f aca="true" t="shared" si="1" ref="A12:A39">A11+1</f>
        <v>37928</v>
      </c>
      <c r="B12" s="12">
        <v>0.3</v>
      </c>
      <c r="C12" s="79"/>
      <c r="D12" s="13">
        <v>0</v>
      </c>
      <c r="E12" s="13">
        <v>0</v>
      </c>
      <c r="F12" s="13">
        <v>0</v>
      </c>
      <c r="G12" s="14">
        <v>0</v>
      </c>
      <c r="H12" s="13">
        <v>0</v>
      </c>
      <c r="I12" s="14">
        <v>0</v>
      </c>
      <c r="J12" s="73">
        <v>0</v>
      </c>
      <c r="K12" s="74">
        <v>0</v>
      </c>
      <c r="L12" s="74">
        <v>0</v>
      </c>
      <c r="M12" s="74">
        <v>0</v>
      </c>
      <c r="N12" s="74">
        <v>0</v>
      </c>
      <c r="O12" s="27">
        <f t="shared" si="0"/>
        <v>0</v>
      </c>
    </row>
    <row r="13" spans="1:15" ht="13.5" customHeight="1">
      <c r="A13" s="56">
        <f t="shared" si="1"/>
        <v>37929</v>
      </c>
      <c r="B13" s="12">
        <v>0.01</v>
      </c>
      <c r="C13" s="79"/>
      <c r="D13" s="13">
        <v>0</v>
      </c>
      <c r="E13" s="13">
        <v>0</v>
      </c>
      <c r="F13" s="13">
        <v>0</v>
      </c>
      <c r="G13" s="14">
        <v>0</v>
      </c>
      <c r="H13" s="13">
        <v>0</v>
      </c>
      <c r="I13" s="14">
        <v>0</v>
      </c>
      <c r="J13" s="73">
        <v>0</v>
      </c>
      <c r="K13" s="74">
        <v>0</v>
      </c>
      <c r="L13" s="74">
        <v>0</v>
      </c>
      <c r="M13" s="74">
        <v>0</v>
      </c>
      <c r="N13" s="74">
        <v>0</v>
      </c>
      <c r="O13" s="27">
        <f t="shared" si="0"/>
        <v>0</v>
      </c>
    </row>
    <row r="14" spans="1:15" ht="13.5" customHeight="1">
      <c r="A14" s="56">
        <f t="shared" si="1"/>
        <v>37930</v>
      </c>
      <c r="B14" s="12">
        <v>0.69</v>
      </c>
      <c r="C14" s="79"/>
      <c r="D14" s="13">
        <v>0</v>
      </c>
      <c r="E14" s="13">
        <v>0</v>
      </c>
      <c r="F14" s="13">
        <v>0</v>
      </c>
      <c r="G14" s="14">
        <v>0</v>
      </c>
      <c r="H14" s="13">
        <v>0</v>
      </c>
      <c r="I14" s="14">
        <v>0</v>
      </c>
      <c r="J14" s="73">
        <v>0</v>
      </c>
      <c r="K14" s="74">
        <v>0</v>
      </c>
      <c r="L14" s="74">
        <v>0</v>
      </c>
      <c r="M14" s="74">
        <v>0</v>
      </c>
      <c r="N14" s="74">
        <v>0</v>
      </c>
      <c r="O14" s="27">
        <f t="shared" si="0"/>
        <v>0</v>
      </c>
    </row>
    <row r="15" spans="1:15" ht="13.5" customHeight="1">
      <c r="A15" s="56">
        <f t="shared" si="1"/>
        <v>37931</v>
      </c>
      <c r="B15" s="12">
        <v>0</v>
      </c>
      <c r="C15" s="79"/>
      <c r="D15" s="13">
        <v>0</v>
      </c>
      <c r="E15" s="13">
        <v>0</v>
      </c>
      <c r="F15" s="13">
        <v>0</v>
      </c>
      <c r="G15" s="14">
        <v>0</v>
      </c>
      <c r="H15" s="13">
        <v>0</v>
      </c>
      <c r="I15" s="14">
        <v>0</v>
      </c>
      <c r="J15" s="73">
        <v>0</v>
      </c>
      <c r="K15" s="74">
        <v>0</v>
      </c>
      <c r="L15" s="74">
        <v>0</v>
      </c>
      <c r="M15" s="74">
        <v>0</v>
      </c>
      <c r="N15" s="74">
        <v>0</v>
      </c>
      <c r="O15" s="27">
        <f t="shared" si="0"/>
        <v>0</v>
      </c>
    </row>
    <row r="16" spans="1:15" ht="13.5" customHeight="1">
      <c r="A16" s="56">
        <f t="shared" si="1"/>
        <v>37932</v>
      </c>
      <c r="B16" s="12">
        <v>0</v>
      </c>
      <c r="C16" s="79"/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</row>
    <row r="17" spans="1:15" ht="13.5" customHeight="1">
      <c r="A17" s="56">
        <f t="shared" si="1"/>
        <v>37933</v>
      </c>
      <c r="B17" s="12">
        <v>0</v>
      </c>
      <c r="C17" s="79"/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</row>
    <row r="18" spans="1:15" ht="13.5" customHeight="1">
      <c r="A18" s="56">
        <f t="shared" si="1"/>
        <v>37934</v>
      </c>
      <c r="B18" s="12">
        <v>0</v>
      </c>
      <c r="C18" s="79"/>
      <c r="D18" s="13">
        <v>0</v>
      </c>
      <c r="E18" s="13">
        <v>0</v>
      </c>
      <c r="F18" s="13">
        <v>0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5" ht="13.5" customHeight="1">
      <c r="A19" s="56">
        <f t="shared" si="1"/>
        <v>37935</v>
      </c>
      <c r="B19" s="12">
        <v>0</v>
      </c>
      <c r="C19" s="79"/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</row>
    <row r="20" spans="1:15" ht="13.5" customHeight="1">
      <c r="A20" s="56">
        <f t="shared" si="1"/>
        <v>37936</v>
      </c>
      <c r="B20" s="12">
        <v>0.14</v>
      </c>
      <c r="C20" s="79"/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</row>
    <row r="21" spans="1:15" ht="13.5" customHeight="1">
      <c r="A21" s="56">
        <f t="shared" si="1"/>
        <v>37937</v>
      </c>
      <c r="B21" s="12">
        <v>0</v>
      </c>
      <c r="C21" s="79"/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</row>
    <row r="22" spans="1:15" ht="13.5" customHeight="1">
      <c r="A22" s="56">
        <f t="shared" si="1"/>
        <v>37938</v>
      </c>
      <c r="B22" s="12">
        <v>0.17</v>
      </c>
      <c r="C22" s="79"/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</row>
    <row r="23" spans="1:15" ht="13.5" customHeight="1">
      <c r="A23" s="56">
        <f t="shared" si="1"/>
        <v>37939</v>
      </c>
      <c r="B23" s="12">
        <v>0</v>
      </c>
      <c r="C23" s="79"/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5" ht="13.5" customHeight="1">
      <c r="A24" s="56">
        <f t="shared" si="1"/>
        <v>37940</v>
      </c>
      <c r="B24" s="12">
        <v>0</v>
      </c>
      <c r="C24" s="79"/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</row>
    <row r="25" spans="1:15" ht="13.5" customHeight="1">
      <c r="A25" s="56">
        <f t="shared" si="1"/>
        <v>37941</v>
      </c>
      <c r="B25" s="12">
        <v>0</v>
      </c>
      <c r="C25" s="79"/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>
      <c r="A26" s="56">
        <f t="shared" si="1"/>
        <v>37942</v>
      </c>
      <c r="B26" s="12">
        <v>0.03</v>
      </c>
      <c r="C26" s="79"/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>
      <c r="A27" s="56">
        <f t="shared" si="1"/>
        <v>37943</v>
      </c>
      <c r="B27" s="12">
        <v>0</v>
      </c>
      <c r="C27" s="79"/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>
      <c r="A28" s="56">
        <f t="shared" si="1"/>
        <v>37944</v>
      </c>
      <c r="B28" s="12">
        <v>0</v>
      </c>
      <c r="C28" s="79"/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>
      <c r="A29" s="56">
        <f t="shared" si="1"/>
        <v>37945</v>
      </c>
      <c r="B29" s="12">
        <v>0.49</v>
      </c>
      <c r="C29" s="79"/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>
      <c r="A30" s="56">
        <f t="shared" si="1"/>
        <v>37946</v>
      </c>
      <c r="B30" s="12">
        <v>0.07</v>
      </c>
      <c r="C30" s="79"/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>
      <c r="A31" s="56">
        <f t="shared" si="1"/>
        <v>37947</v>
      </c>
      <c r="B31" s="12">
        <v>0</v>
      </c>
      <c r="C31" s="79"/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>SUM(G31:N31)</f>
        <v>0</v>
      </c>
    </row>
    <row r="32" spans="1:15" ht="13.5" customHeight="1">
      <c r="A32" s="56">
        <f t="shared" si="1"/>
        <v>37948</v>
      </c>
      <c r="B32" s="12">
        <v>0</v>
      </c>
      <c r="C32" s="79"/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aca="true" t="shared" si="2" ref="O32:O39">SUM(D32:N32)</f>
        <v>0</v>
      </c>
    </row>
    <row r="33" spans="1:15" ht="13.5" customHeight="1">
      <c r="A33" s="56">
        <f t="shared" si="1"/>
        <v>37949</v>
      </c>
      <c r="B33" s="12">
        <v>0</v>
      </c>
      <c r="C33" s="79"/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2"/>
        <v>0</v>
      </c>
    </row>
    <row r="34" spans="1:15" ht="13.5" customHeight="1">
      <c r="A34" s="56">
        <f t="shared" si="1"/>
        <v>37950</v>
      </c>
      <c r="B34" s="12">
        <v>0.15</v>
      </c>
      <c r="C34" s="79"/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2"/>
        <v>0</v>
      </c>
    </row>
    <row r="35" spans="1:15" ht="13.5" customHeight="1">
      <c r="A35" s="56">
        <f t="shared" si="1"/>
        <v>37951</v>
      </c>
      <c r="B35" s="12">
        <v>0</v>
      </c>
      <c r="C35" s="79"/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2"/>
        <v>0</v>
      </c>
    </row>
    <row r="36" spans="1:15" ht="13.5" customHeight="1">
      <c r="A36" s="56">
        <f t="shared" si="1"/>
        <v>37952</v>
      </c>
      <c r="B36" s="12">
        <v>0</v>
      </c>
      <c r="C36" s="79"/>
      <c r="D36" s="13">
        <v>0</v>
      </c>
      <c r="E36" s="13">
        <v>0</v>
      </c>
      <c r="F36" s="13">
        <v>0</v>
      </c>
      <c r="G36" s="14">
        <v>0</v>
      </c>
      <c r="H36" s="13">
        <v>0</v>
      </c>
      <c r="I36" s="14">
        <v>0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 t="shared" si="2"/>
        <v>0</v>
      </c>
    </row>
    <row r="37" spans="1:15" ht="13.5" customHeight="1">
      <c r="A37" s="56">
        <f t="shared" si="1"/>
        <v>37953</v>
      </c>
      <c r="B37" s="12">
        <v>0.43</v>
      </c>
      <c r="C37" s="79"/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t="shared" si="2"/>
        <v>0</v>
      </c>
    </row>
    <row r="38" spans="1:15" ht="13.5" customHeight="1">
      <c r="A38" s="56">
        <f t="shared" si="1"/>
        <v>37954</v>
      </c>
      <c r="B38" s="12">
        <v>0.12</v>
      </c>
      <c r="C38" s="79"/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2"/>
        <v>0</v>
      </c>
    </row>
    <row r="39" spans="1:15" ht="13.5" customHeight="1" thickBot="1">
      <c r="A39" s="56">
        <f t="shared" si="1"/>
        <v>37955</v>
      </c>
      <c r="B39" s="12">
        <v>0</v>
      </c>
      <c r="C39" s="79"/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2"/>
        <v>0</v>
      </c>
    </row>
    <row r="40" spans="1:15" ht="29.25" customHeight="1" thickBot="1">
      <c r="A40" s="15" t="s">
        <v>26</v>
      </c>
      <c r="B40" s="69">
        <f aca="true" t="shared" si="3" ref="B40:N40">SUM(B10:B39)</f>
        <v>2.6300000000000003</v>
      </c>
      <c r="C40" s="80"/>
      <c r="D40" s="17">
        <f t="shared" si="3"/>
        <v>0</v>
      </c>
      <c r="E40" s="17">
        <f t="shared" si="3"/>
        <v>0</v>
      </c>
      <c r="F40" s="17">
        <f t="shared" si="3"/>
        <v>0</v>
      </c>
      <c r="G40" s="18">
        <f t="shared" si="3"/>
        <v>0</v>
      </c>
      <c r="H40" s="18">
        <f t="shared" si="3"/>
        <v>0</v>
      </c>
      <c r="I40" s="18">
        <f t="shared" si="3"/>
        <v>0</v>
      </c>
      <c r="J40" s="18">
        <f t="shared" si="3"/>
        <v>0</v>
      </c>
      <c r="K40" s="18">
        <f t="shared" si="3"/>
        <v>0</v>
      </c>
      <c r="L40" s="18">
        <f t="shared" si="3"/>
        <v>0</v>
      </c>
      <c r="M40" s="18">
        <f t="shared" si="3"/>
        <v>0</v>
      </c>
      <c r="N40" s="18">
        <f t="shared" si="3"/>
        <v>0</v>
      </c>
      <c r="O40" s="43"/>
    </row>
    <row r="41" spans="1:15" ht="20.25" customHeight="1" thickBot="1">
      <c r="A41" s="29" t="s">
        <v>32</v>
      </c>
      <c r="B41" s="29"/>
      <c r="C41" s="29"/>
      <c r="D41" s="31"/>
      <c r="E41" s="31"/>
      <c r="F41" s="31"/>
      <c r="G41" s="32"/>
      <c r="H41" s="32"/>
      <c r="I41" s="33"/>
      <c r="J41" s="33"/>
      <c r="K41" s="33"/>
      <c r="L41" s="33"/>
      <c r="M41" s="33"/>
      <c r="N41" s="33"/>
      <c r="O41" s="33"/>
    </row>
    <row r="42" spans="1:15" ht="48.75" customHeight="1" thickBot="1">
      <c r="A42" s="50" t="s">
        <v>35</v>
      </c>
      <c r="B42" s="50"/>
      <c r="C42" s="50"/>
      <c r="N42" s="44" t="s">
        <v>31</v>
      </c>
      <c r="O42" s="45">
        <f>SUM(O10:O39)</f>
        <v>0</v>
      </c>
    </row>
    <row r="43" ht="12.75">
      <c r="O43" s="28"/>
    </row>
    <row r="44" ht="12.75">
      <c r="O44" s="28"/>
    </row>
    <row r="45" ht="12.75">
      <c r="O45" s="28"/>
    </row>
    <row r="46" ht="12.75">
      <c r="O46" s="28"/>
    </row>
    <row r="47" ht="12.75">
      <c r="O47" s="28"/>
    </row>
    <row r="48" ht="12.75">
      <c r="O48" s="28"/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</sheetData>
  <mergeCells count="3">
    <mergeCell ref="A3:O3"/>
    <mergeCell ref="A1:O1"/>
    <mergeCell ref="B6:C6"/>
  </mergeCells>
  <printOptions/>
  <pageMargins left="0.41" right="0.46" top="0.34" bottom="0.34" header="0.25" footer="0.26"/>
  <pageSetup horizontalDpi="300" verticalDpi="300" orientation="landscape" paperSize="5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144"/>
  <sheetViews>
    <sheetView zoomScale="60" zoomScaleNormal="60" workbookViewId="0" topLeftCell="A1">
      <selection activeCell="S24" sqref="S24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64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8.75" customHeight="1">
      <c r="A10" s="55">
        <v>37956</v>
      </c>
      <c r="B10" s="9">
        <v>0</v>
      </c>
      <c r="C10" s="79"/>
      <c r="D10" s="10">
        <v>0</v>
      </c>
      <c r="E10" s="10">
        <v>0</v>
      </c>
      <c r="F10" s="10">
        <v>0</v>
      </c>
      <c r="G10" s="11">
        <v>0</v>
      </c>
      <c r="H10" s="10">
        <v>0</v>
      </c>
      <c r="I10" s="11">
        <v>0</v>
      </c>
      <c r="J10" s="70">
        <v>0</v>
      </c>
      <c r="K10" s="71">
        <v>0</v>
      </c>
      <c r="L10" s="72">
        <v>0</v>
      </c>
      <c r="M10" s="72">
        <v>0</v>
      </c>
      <c r="N10" s="71">
        <v>0</v>
      </c>
      <c r="O10" s="26">
        <f aca="true" t="shared" si="0" ref="O10:O30">SUM(D10:N10)</f>
        <v>0</v>
      </c>
    </row>
    <row r="11" spans="1:15" ht="13.5" customHeight="1">
      <c r="A11" s="56">
        <f>A10+1</f>
        <v>37957</v>
      </c>
      <c r="B11" s="12">
        <v>0.01</v>
      </c>
      <c r="C11" s="79"/>
      <c r="D11" s="13">
        <v>0</v>
      </c>
      <c r="E11" s="13">
        <v>0</v>
      </c>
      <c r="F11" s="13">
        <v>0</v>
      </c>
      <c r="G11" s="14">
        <v>0</v>
      </c>
      <c r="H11" s="13">
        <v>0</v>
      </c>
      <c r="I11" s="14">
        <v>0</v>
      </c>
      <c r="J11" s="73">
        <v>0</v>
      </c>
      <c r="K11" s="74">
        <v>0</v>
      </c>
      <c r="L11" s="74">
        <v>0</v>
      </c>
      <c r="M11" s="74">
        <v>0</v>
      </c>
      <c r="N11" s="74">
        <v>0</v>
      </c>
      <c r="O11" s="27">
        <f t="shared" si="0"/>
        <v>0</v>
      </c>
    </row>
    <row r="12" spans="1:15" ht="13.5" customHeight="1">
      <c r="A12" s="56">
        <f aca="true" t="shared" si="1" ref="A12:A40">A11+1</f>
        <v>37958</v>
      </c>
      <c r="B12" s="12">
        <v>0</v>
      </c>
      <c r="C12" s="79"/>
      <c r="D12" s="13">
        <v>0</v>
      </c>
      <c r="E12" s="13">
        <v>0</v>
      </c>
      <c r="F12" s="13">
        <v>0</v>
      </c>
      <c r="G12" s="14">
        <v>0</v>
      </c>
      <c r="H12" s="13">
        <v>0</v>
      </c>
      <c r="I12" s="14">
        <v>0</v>
      </c>
      <c r="J12" s="73">
        <v>0</v>
      </c>
      <c r="K12" s="74">
        <v>0</v>
      </c>
      <c r="L12" s="74">
        <v>0</v>
      </c>
      <c r="M12" s="74">
        <v>0</v>
      </c>
      <c r="N12" s="74">
        <v>0</v>
      </c>
      <c r="O12" s="27">
        <f t="shared" si="0"/>
        <v>0</v>
      </c>
    </row>
    <row r="13" spans="1:15" ht="13.5" customHeight="1">
      <c r="A13" s="56">
        <f t="shared" si="1"/>
        <v>37959</v>
      </c>
      <c r="B13" s="12">
        <v>0</v>
      </c>
      <c r="C13" s="79"/>
      <c r="D13" s="13">
        <v>0</v>
      </c>
      <c r="E13" s="13">
        <v>0</v>
      </c>
      <c r="F13" s="13">
        <v>0</v>
      </c>
      <c r="G13" s="14">
        <v>0</v>
      </c>
      <c r="H13" s="13">
        <v>0</v>
      </c>
      <c r="I13" s="14">
        <v>0</v>
      </c>
      <c r="J13" s="73">
        <v>0</v>
      </c>
      <c r="K13" s="74">
        <v>0</v>
      </c>
      <c r="L13" s="74">
        <v>0</v>
      </c>
      <c r="M13" s="74">
        <v>0</v>
      </c>
      <c r="N13" s="74">
        <v>0</v>
      </c>
      <c r="O13" s="27">
        <f t="shared" si="0"/>
        <v>0</v>
      </c>
    </row>
    <row r="14" spans="1:15" ht="13.5" customHeight="1">
      <c r="A14" s="56">
        <f t="shared" si="1"/>
        <v>37960</v>
      </c>
      <c r="B14" s="12">
        <v>0.07</v>
      </c>
      <c r="C14" s="79"/>
      <c r="D14" s="13">
        <v>0</v>
      </c>
      <c r="E14" s="13">
        <v>0</v>
      </c>
      <c r="F14" s="13">
        <v>0</v>
      </c>
      <c r="G14" s="14">
        <v>0</v>
      </c>
      <c r="H14" s="13">
        <v>0</v>
      </c>
      <c r="I14" s="14">
        <v>0</v>
      </c>
      <c r="J14" s="73">
        <v>0</v>
      </c>
      <c r="K14" s="74">
        <v>0</v>
      </c>
      <c r="L14" s="74">
        <v>0</v>
      </c>
      <c r="M14" s="74">
        <v>0</v>
      </c>
      <c r="N14" s="74">
        <v>0</v>
      </c>
      <c r="O14" s="27">
        <f t="shared" si="0"/>
        <v>0</v>
      </c>
    </row>
    <row r="15" spans="1:15" ht="13.5" customHeight="1">
      <c r="A15" s="56">
        <f t="shared" si="1"/>
        <v>37961</v>
      </c>
      <c r="B15" s="12">
        <v>0.65</v>
      </c>
      <c r="C15" s="79"/>
      <c r="D15" s="13">
        <v>0</v>
      </c>
      <c r="E15" s="13">
        <v>0</v>
      </c>
      <c r="F15" s="13">
        <v>0</v>
      </c>
      <c r="G15" s="14">
        <v>0</v>
      </c>
      <c r="H15" s="13">
        <v>0</v>
      </c>
      <c r="I15" s="14">
        <v>0</v>
      </c>
      <c r="J15" s="73">
        <v>0</v>
      </c>
      <c r="K15" s="74">
        <v>0</v>
      </c>
      <c r="L15" s="74">
        <v>0</v>
      </c>
      <c r="M15" s="74">
        <v>0</v>
      </c>
      <c r="N15" s="74">
        <v>0</v>
      </c>
      <c r="O15" s="27">
        <f t="shared" si="0"/>
        <v>0</v>
      </c>
    </row>
    <row r="16" spans="1:15" ht="13.5" customHeight="1">
      <c r="A16" s="56">
        <f t="shared" si="1"/>
        <v>37962</v>
      </c>
      <c r="B16" s="12">
        <v>0.22</v>
      </c>
      <c r="C16" s="79"/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</row>
    <row r="17" spans="1:15" ht="13.5" customHeight="1">
      <c r="A17" s="56">
        <f t="shared" si="1"/>
        <v>37963</v>
      </c>
      <c r="B17" s="12">
        <v>0</v>
      </c>
      <c r="C17" s="79"/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</row>
    <row r="18" spans="1:15" ht="13.5" customHeight="1">
      <c r="A18" s="56">
        <f t="shared" si="1"/>
        <v>37964</v>
      </c>
      <c r="B18" s="12">
        <v>0</v>
      </c>
      <c r="C18" s="79"/>
      <c r="D18" s="13">
        <v>0</v>
      </c>
      <c r="E18" s="13">
        <v>0</v>
      </c>
      <c r="F18" s="13">
        <v>0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5" ht="13.5" customHeight="1">
      <c r="A19" s="56">
        <f t="shared" si="1"/>
        <v>37965</v>
      </c>
      <c r="B19" s="12">
        <v>0</v>
      </c>
      <c r="C19" s="79"/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</row>
    <row r="20" spans="1:15" ht="13.5" customHeight="1">
      <c r="A20" s="56">
        <f t="shared" si="1"/>
        <v>37966</v>
      </c>
      <c r="B20" s="12">
        <v>0.69</v>
      </c>
      <c r="C20" s="79"/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</row>
    <row r="21" spans="1:15" ht="13.5" customHeight="1">
      <c r="A21" s="56">
        <f t="shared" si="1"/>
        <v>37967</v>
      </c>
      <c r="B21" s="12">
        <v>0</v>
      </c>
      <c r="C21" s="79"/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</row>
    <row r="22" spans="1:15" ht="13.5" customHeight="1">
      <c r="A22" s="56">
        <f t="shared" si="1"/>
        <v>37968</v>
      </c>
      <c r="B22" s="12">
        <v>0</v>
      </c>
      <c r="C22" s="79"/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</row>
    <row r="23" spans="1:15" ht="13.5" customHeight="1">
      <c r="A23" s="56">
        <f t="shared" si="1"/>
        <v>37969</v>
      </c>
      <c r="B23" s="12">
        <v>0.66</v>
      </c>
      <c r="C23" s="79"/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5" ht="13.5" customHeight="1">
      <c r="A24" s="56">
        <f t="shared" si="1"/>
        <v>37970</v>
      </c>
      <c r="B24" s="12">
        <v>0.83</v>
      </c>
      <c r="C24" s="79"/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</row>
    <row r="25" spans="1:15" ht="13.5" customHeight="1">
      <c r="A25" s="56">
        <f t="shared" si="1"/>
        <v>37971</v>
      </c>
      <c r="B25" s="12">
        <v>0</v>
      </c>
      <c r="C25" s="79"/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>
      <c r="A26" s="56">
        <f t="shared" si="1"/>
        <v>37972</v>
      </c>
      <c r="B26" s="12">
        <v>0.35</v>
      </c>
      <c r="C26" s="79"/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>
      <c r="A27" s="56">
        <f t="shared" si="1"/>
        <v>37973</v>
      </c>
      <c r="B27" s="12">
        <v>0</v>
      </c>
      <c r="C27" s="79"/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>
      <c r="A28" s="56">
        <f t="shared" si="1"/>
        <v>37974</v>
      </c>
      <c r="B28" s="12">
        <v>0</v>
      </c>
      <c r="C28" s="79"/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>
      <c r="A29" s="56">
        <f t="shared" si="1"/>
        <v>37975</v>
      </c>
      <c r="B29" s="12">
        <v>0</v>
      </c>
      <c r="C29" s="79"/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>
      <c r="A30" s="56">
        <f t="shared" si="1"/>
        <v>37976</v>
      </c>
      <c r="B30" s="12">
        <v>0</v>
      </c>
      <c r="C30" s="79"/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>
      <c r="A31" s="56">
        <f t="shared" si="1"/>
        <v>37977</v>
      </c>
      <c r="B31" s="12">
        <v>0</v>
      </c>
      <c r="C31" s="79"/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>SUM(G31:N31)</f>
        <v>0</v>
      </c>
    </row>
    <row r="32" spans="1:15" ht="13.5" customHeight="1">
      <c r="A32" s="56">
        <f t="shared" si="1"/>
        <v>37978</v>
      </c>
      <c r="B32" s="12">
        <v>0</v>
      </c>
      <c r="C32" s="79"/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aca="true" t="shared" si="2" ref="O32:O40">SUM(D32:N32)</f>
        <v>0</v>
      </c>
    </row>
    <row r="33" spans="1:15" ht="13.5" customHeight="1">
      <c r="A33" s="56">
        <f t="shared" si="1"/>
        <v>37979</v>
      </c>
      <c r="B33" s="12">
        <v>0.36</v>
      </c>
      <c r="C33" s="79"/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2"/>
        <v>0</v>
      </c>
    </row>
    <row r="34" spans="1:15" ht="13.5" customHeight="1">
      <c r="A34" s="56">
        <f t="shared" si="1"/>
        <v>37980</v>
      </c>
      <c r="B34" s="12">
        <v>0.06</v>
      </c>
      <c r="C34" s="79"/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2"/>
        <v>0</v>
      </c>
    </row>
    <row r="35" spans="1:15" ht="13.5" customHeight="1">
      <c r="A35" s="56">
        <f t="shared" si="1"/>
        <v>37981</v>
      </c>
      <c r="B35" s="12">
        <v>0</v>
      </c>
      <c r="C35" s="79"/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2"/>
        <v>0</v>
      </c>
    </row>
    <row r="36" spans="1:15" ht="13.5" customHeight="1">
      <c r="A36" s="56">
        <f t="shared" si="1"/>
        <v>37982</v>
      </c>
      <c r="B36" s="12">
        <v>0</v>
      </c>
      <c r="C36" s="79"/>
      <c r="D36" s="13">
        <v>0</v>
      </c>
      <c r="E36" s="13">
        <v>0</v>
      </c>
      <c r="F36" s="13">
        <v>0</v>
      </c>
      <c r="G36" s="14">
        <v>0</v>
      </c>
      <c r="H36" s="13">
        <v>0</v>
      </c>
      <c r="I36" s="14">
        <v>0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 t="shared" si="2"/>
        <v>0</v>
      </c>
    </row>
    <row r="37" spans="1:15" ht="13.5" customHeight="1">
      <c r="A37" s="56">
        <f t="shared" si="1"/>
        <v>37983</v>
      </c>
      <c r="B37" s="12">
        <v>0</v>
      </c>
      <c r="C37" s="79"/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t="shared" si="2"/>
        <v>0</v>
      </c>
    </row>
    <row r="38" spans="1:15" ht="13.5" customHeight="1">
      <c r="A38" s="56">
        <f t="shared" si="1"/>
        <v>37984</v>
      </c>
      <c r="B38" s="12">
        <v>0</v>
      </c>
      <c r="C38" s="79"/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2"/>
        <v>0</v>
      </c>
    </row>
    <row r="39" spans="1:15" ht="13.5" customHeight="1">
      <c r="A39" s="56">
        <f t="shared" si="1"/>
        <v>37985</v>
      </c>
      <c r="B39" s="12">
        <v>0</v>
      </c>
      <c r="C39" s="79"/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2"/>
        <v>0</v>
      </c>
    </row>
    <row r="40" spans="1:15" ht="13.5" customHeight="1" thickBot="1">
      <c r="A40" s="56">
        <f t="shared" si="1"/>
        <v>37986</v>
      </c>
      <c r="B40" s="64">
        <v>0</v>
      </c>
      <c r="C40" s="81"/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2"/>
        <v>0</v>
      </c>
    </row>
    <row r="41" spans="1:15" ht="29.25" customHeight="1" thickBot="1">
      <c r="A41" s="15" t="s">
        <v>26</v>
      </c>
      <c r="B41" s="69">
        <f aca="true" t="shared" si="3" ref="B41:N41">SUM(B10:B39)</f>
        <v>3.9</v>
      </c>
      <c r="C41" s="80"/>
      <c r="D41" s="17">
        <f t="shared" si="3"/>
        <v>0</v>
      </c>
      <c r="E41" s="17">
        <f t="shared" si="3"/>
        <v>0</v>
      </c>
      <c r="F41" s="17">
        <f t="shared" si="3"/>
        <v>0</v>
      </c>
      <c r="G41" s="18">
        <f t="shared" si="3"/>
        <v>0</v>
      </c>
      <c r="H41" s="18">
        <f t="shared" si="3"/>
        <v>0</v>
      </c>
      <c r="I41" s="18">
        <f t="shared" si="3"/>
        <v>0</v>
      </c>
      <c r="J41" s="18">
        <f t="shared" si="3"/>
        <v>0</v>
      </c>
      <c r="K41" s="18">
        <f t="shared" si="3"/>
        <v>0</v>
      </c>
      <c r="L41" s="18">
        <f t="shared" si="3"/>
        <v>0</v>
      </c>
      <c r="M41" s="18">
        <f t="shared" si="3"/>
        <v>0</v>
      </c>
      <c r="N41" s="18">
        <f t="shared" si="3"/>
        <v>0</v>
      </c>
      <c r="O41" s="43"/>
    </row>
    <row r="42" spans="1:15" ht="20.25" customHeight="1" thickBot="1">
      <c r="A42" s="29" t="s">
        <v>32</v>
      </c>
      <c r="B42" s="29"/>
      <c r="C42" s="29"/>
      <c r="D42" s="31"/>
      <c r="E42" s="31"/>
      <c r="F42" s="31"/>
      <c r="G42" s="32"/>
      <c r="H42" s="32"/>
      <c r="I42" s="33"/>
      <c r="J42" s="33"/>
      <c r="K42" s="33"/>
      <c r="L42" s="33"/>
      <c r="M42" s="33"/>
      <c r="N42" s="33"/>
      <c r="O42" s="33"/>
    </row>
    <row r="43" spans="1:15" ht="48.75" customHeight="1" thickBot="1">
      <c r="A43" s="50" t="s">
        <v>35</v>
      </c>
      <c r="B43" s="50"/>
      <c r="C43" s="50"/>
      <c r="N43" s="44" t="s">
        <v>31</v>
      </c>
      <c r="O43" s="45">
        <f>SUM(O10:O40)</f>
        <v>0</v>
      </c>
    </row>
    <row r="44" ht="12.75">
      <c r="O44" s="28"/>
    </row>
    <row r="45" ht="12.75">
      <c r="O45" s="28"/>
    </row>
    <row r="46" ht="12.75">
      <c r="O46" s="28"/>
    </row>
    <row r="47" ht="12.75">
      <c r="O47" s="28"/>
    </row>
    <row r="48" ht="12.75">
      <c r="O48" s="28"/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</sheetData>
  <mergeCells count="3">
    <mergeCell ref="A3:O3"/>
    <mergeCell ref="A1:O1"/>
    <mergeCell ref="B6:C6"/>
  </mergeCells>
  <printOptions/>
  <pageMargins left="0.41" right="0.46" top="0.34" bottom="0.34" header="0.25" footer="0.26"/>
  <pageSetup horizontalDpi="300" verticalDpi="300" orientation="landscape" paperSize="5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151"/>
  <sheetViews>
    <sheetView tabSelected="1" zoomScale="75" zoomScaleNormal="75" workbookViewId="0" topLeftCell="A1">
      <selection activeCell="D6" sqref="D6:N6"/>
    </sheetView>
  </sheetViews>
  <sheetFormatPr defaultColWidth="9.140625" defaultRowHeight="12.75"/>
  <cols>
    <col min="1" max="1" width="12.57421875" style="0" customWidth="1"/>
    <col min="2" max="3" width="14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4"/>
      <c r="C2" s="4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3">
        <v>2003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90" t="s">
        <v>36</v>
      </c>
      <c r="B10" s="91"/>
      <c r="C10" s="19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86" t="s">
        <v>37</v>
      </c>
      <c r="B11" s="87"/>
      <c r="C11" s="19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86" t="s">
        <v>38</v>
      </c>
      <c r="B12" s="87"/>
      <c r="C12" s="19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86" t="s">
        <v>39</v>
      </c>
      <c r="B13" s="87"/>
      <c r="C13" s="19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88" t="s">
        <v>40</v>
      </c>
      <c r="B14" s="89"/>
      <c r="C14" s="61"/>
      <c r="D14" s="19"/>
      <c r="E14" s="51"/>
      <c r="F14" s="51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>
      <c r="A15" s="55">
        <v>37624</v>
      </c>
      <c r="B15" s="9" t="s">
        <v>68</v>
      </c>
      <c r="C15" s="12" t="s">
        <v>68</v>
      </c>
      <c r="D15" s="10">
        <f>+'Jan 03'!D15</f>
        <v>0</v>
      </c>
      <c r="E15" s="10">
        <f>+'Jan 03'!E15</f>
        <v>0</v>
      </c>
      <c r="F15" s="10">
        <v>0</v>
      </c>
      <c r="G15" s="10">
        <f>+'Jan 03'!G15</f>
        <v>0</v>
      </c>
      <c r="H15" s="10">
        <f>+'Jan 03'!H15</f>
        <v>0</v>
      </c>
      <c r="I15" s="10">
        <v>70893</v>
      </c>
      <c r="J15" s="10">
        <f>+'Jan 03'!J15</f>
        <v>0</v>
      </c>
      <c r="K15" s="72">
        <f>+'Jan 03'!K15</f>
        <v>0</v>
      </c>
      <c r="L15" s="72">
        <f>+'Jan 03'!L15</f>
        <v>0</v>
      </c>
      <c r="M15" s="72">
        <f>+'Jan 03'!M15</f>
        <v>0</v>
      </c>
      <c r="N15" s="72">
        <f>+'Jan 03'!N15</f>
        <v>0</v>
      </c>
      <c r="O15" s="10">
        <f>+'Jan 03'!O15</f>
        <v>0</v>
      </c>
      <c r="Q15" s="54" t="s">
        <v>41</v>
      </c>
      <c r="R15" s="53"/>
    </row>
    <row r="16" spans="1:18" ht="13.5" customHeight="1">
      <c r="A16" s="56">
        <v>37625</v>
      </c>
      <c r="B16" s="12" t="s">
        <v>68</v>
      </c>
      <c r="C16" s="12" t="s">
        <v>68</v>
      </c>
      <c r="D16" s="13">
        <f>+'Jan 03'!D16</f>
        <v>0</v>
      </c>
      <c r="E16" s="13">
        <f>+'Jan 03'!E16</f>
        <v>0</v>
      </c>
      <c r="F16" s="13">
        <v>0</v>
      </c>
      <c r="G16" s="13">
        <f>+'Jan 03'!G16</f>
        <v>0</v>
      </c>
      <c r="H16" s="13">
        <f>+'Jan 03'!H16</f>
        <v>0</v>
      </c>
      <c r="I16" s="13">
        <v>2785</v>
      </c>
      <c r="J16" s="13">
        <f>+'Jan 03'!J16</f>
        <v>0</v>
      </c>
      <c r="K16" s="74">
        <f>+'Jan 03'!K16</f>
        <v>0</v>
      </c>
      <c r="L16" s="74">
        <f>+'Jan 03'!L16</f>
        <v>0</v>
      </c>
      <c r="M16" s="74">
        <f>+'Jan 03'!M16</f>
        <v>0</v>
      </c>
      <c r="N16" s="74">
        <f>+'Jan 03'!N16</f>
        <v>0</v>
      </c>
      <c r="O16" s="13">
        <f>+'Jan 03'!O16</f>
        <v>0</v>
      </c>
      <c r="Q16" t="s">
        <v>42</v>
      </c>
      <c r="R16" t="s">
        <v>43</v>
      </c>
    </row>
    <row r="17" spans="1:18" ht="13.5" customHeight="1">
      <c r="A17" s="56">
        <v>37654</v>
      </c>
      <c r="B17" s="12" t="s">
        <v>68</v>
      </c>
      <c r="C17" s="12" t="s">
        <v>68</v>
      </c>
      <c r="D17" s="13">
        <f>+'Jan 03'!D17</f>
        <v>0</v>
      </c>
      <c r="E17" s="13">
        <f>+'Jan 03'!E17</f>
        <v>0</v>
      </c>
      <c r="F17" s="13">
        <v>0</v>
      </c>
      <c r="G17" s="13">
        <f>+'Jan 03'!G17</f>
        <v>0</v>
      </c>
      <c r="H17" s="13">
        <f>+'Jan 03'!H17</f>
        <v>0</v>
      </c>
      <c r="I17" s="13">
        <v>185769</v>
      </c>
      <c r="J17" s="13">
        <f>+'Jan 03'!J17</f>
        <v>0</v>
      </c>
      <c r="K17" s="74">
        <f>+'Jan 03'!K17</f>
        <v>0</v>
      </c>
      <c r="L17" s="74">
        <f>+'Jan 03'!L17</f>
        <v>0</v>
      </c>
      <c r="M17" s="74">
        <f>+'Jan 03'!M17</f>
        <v>0</v>
      </c>
      <c r="N17" s="74">
        <f>+'Jan 03'!N17</f>
        <v>0</v>
      </c>
      <c r="O17" s="13">
        <f>+'Jan 03'!O17</f>
        <v>70873</v>
      </c>
      <c r="Q17" t="s">
        <v>44</v>
      </c>
      <c r="R17" t="s">
        <v>52</v>
      </c>
    </row>
    <row r="18" spans="1:15" ht="13.5" customHeight="1">
      <c r="A18" s="56">
        <v>37682</v>
      </c>
      <c r="B18" s="12" t="s">
        <v>68</v>
      </c>
      <c r="C18" s="12" t="s">
        <v>68</v>
      </c>
      <c r="D18" s="13">
        <f>+'Jan 03'!D18</f>
        <v>0</v>
      </c>
      <c r="E18" s="13">
        <f>+'Jan 03'!E18</f>
        <v>0</v>
      </c>
      <c r="F18" s="13">
        <v>0</v>
      </c>
      <c r="G18" s="13">
        <f>+'Jan 03'!G18</f>
        <v>0</v>
      </c>
      <c r="H18" s="13">
        <f>+'Jan 03'!H18</f>
        <v>0</v>
      </c>
      <c r="I18" s="13">
        <v>226259</v>
      </c>
      <c r="J18" s="13">
        <f>+'Jan 03'!J18</f>
        <v>0</v>
      </c>
      <c r="K18" s="74">
        <f>+'Jan 03'!K18</f>
        <v>0</v>
      </c>
      <c r="L18" s="74">
        <f>+'Jan 03'!L18</f>
        <v>0</v>
      </c>
      <c r="M18" s="74">
        <f>+'Jan 03'!M18</f>
        <v>0</v>
      </c>
      <c r="N18" s="74">
        <f>+'Jan 03'!N18</f>
        <v>0</v>
      </c>
      <c r="O18" s="13">
        <f>+'Jan 03'!O18</f>
        <v>2785</v>
      </c>
    </row>
    <row r="19" spans="1:15" ht="13.5" customHeight="1">
      <c r="A19" s="56">
        <v>37767</v>
      </c>
      <c r="B19" s="12">
        <v>1.59</v>
      </c>
      <c r="C19" s="12">
        <v>1.88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54873</v>
      </c>
      <c r="J19" s="13">
        <v>0</v>
      </c>
      <c r="K19" s="74">
        <v>0</v>
      </c>
      <c r="L19" s="74">
        <v>0</v>
      </c>
      <c r="M19" s="74">
        <f>+'Jan 03'!M19</f>
        <v>0</v>
      </c>
      <c r="N19" s="74">
        <f>+'Jan 03'!N19</f>
        <v>0</v>
      </c>
      <c r="O19" s="13">
        <v>0</v>
      </c>
    </row>
    <row r="20" spans="1:15" ht="13.5" customHeight="1">
      <c r="A20" s="56">
        <v>37793</v>
      </c>
      <c r="B20" s="12">
        <v>0.34</v>
      </c>
      <c r="C20" s="12">
        <v>0.47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50301</v>
      </c>
      <c r="J20" s="13">
        <v>0</v>
      </c>
      <c r="K20" s="74">
        <v>0</v>
      </c>
      <c r="L20" s="74">
        <v>0</v>
      </c>
      <c r="M20" s="74">
        <f>+'Jan 03'!M20</f>
        <v>0</v>
      </c>
      <c r="N20" s="74">
        <f>+'Jan 03'!N20</f>
        <v>0</v>
      </c>
      <c r="O20" s="13">
        <v>0</v>
      </c>
    </row>
    <row r="21" spans="1:19" ht="13.5" customHeight="1">
      <c r="A21" s="56">
        <v>37794</v>
      </c>
      <c r="B21" s="12">
        <v>2.14</v>
      </c>
      <c r="C21" s="12">
        <v>2.39</v>
      </c>
      <c r="D21" s="13">
        <f>+'Jan 03'!D19</f>
        <v>0</v>
      </c>
      <c r="E21" s="13">
        <v>99064</v>
      </c>
      <c r="F21" s="13">
        <v>100000</v>
      </c>
      <c r="G21" s="13">
        <f>+'Jan 03'!G19</f>
        <v>0</v>
      </c>
      <c r="H21" s="13">
        <v>180974</v>
      </c>
      <c r="I21" s="13">
        <v>622829</v>
      </c>
      <c r="J21" s="13">
        <v>69837</v>
      </c>
      <c r="K21" s="74">
        <f>+'Jan 03'!K19</f>
        <v>0</v>
      </c>
      <c r="L21" s="74">
        <v>13954</v>
      </c>
      <c r="M21" s="74">
        <f>+'Jan 03'!M19</f>
        <v>0</v>
      </c>
      <c r="N21" s="74">
        <f>+'Jan 03'!N19</f>
        <v>0</v>
      </c>
      <c r="O21" s="13">
        <f>+'Jan 03'!O19</f>
        <v>0</v>
      </c>
      <c r="Q21" s="82" t="s">
        <v>45</v>
      </c>
      <c r="R21" s="82"/>
      <c r="S21" s="82"/>
    </row>
    <row r="22" spans="1:18" ht="13.5" customHeight="1">
      <c r="A22" s="56">
        <v>37824</v>
      </c>
      <c r="B22" s="12">
        <v>0.85</v>
      </c>
      <c r="C22" s="12">
        <v>0.95</v>
      </c>
      <c r="D22" s="13">
        <f>+'Jan 03'!D20</f>
        <v>0</v>
      </c>
      <c r="E22" s="13">
        <v>313558</v>
      </c>
      <c r="F22" s="13">
        <v>0</v>
      </c>
      <c r="G22" s="13">
        <f>+'Jan 03'!G20</f>
        <v>0</v>
      </c>
      <c r="H22" s="13">
        <v>77099</v>
      </c>
      <c r="I22" s="13">
        <v>0</v>
      </c>
      <c r="J22" s="13">
        <f>+'Jan 03'!J20</f>
        <v>0</v>
      </c>
      <c r="K22" s="74">
        <f>+'Jan 03'!K20</f>
        <v>0</v>
      </c>
      <c r="L22" s="74">
        <f>+'Jan 03'!L20</f>
        <v>0</v>
      </c>
      <c r="M22" s="74">
        <f>+'Jan 03'!M20</f>
        <v>0</v>
      </c>
      <c r="N22" s="74">
        <f>+'Jan 03'!N20</f>
        <v>0</v>
      </c>
      <c r="O22" s="13">
        <f>+'Jan 03'!O20</f>
        <v>0</v>
      </c>
      <c r="Q22">
        <v>1</v>
      </c>
      <c r="R22" t="s">
        <v>46</v>
      </c>
    </row>
    <row r="23" spans="1:18" ht="13.5" customHeight="1">
      <c r="A23" s="56">
        <v>37836</v>
      </c>
      <c r="B23" s="12">
        <v>0</v>
      </c>
      <c r="C23" s="12">
        <v>0</v>
      </c>
      <c r="D23" s="13">
        <f>+'Jan 03'!D21</f>
        <v>0</v>
      </c>
      <c r="E23" s="13">
        <f>+'Jan 03'!E21</f>
        <v>0</v>
      </c>
      <c r="F23" s="13">
        <v>0</v>
      </c>
      <c r="G23" s="13">
        <f>+'Jan 03'!G21</f>
        <v>0</v>
      </c>
      <c r="H23" s="13">
        <f>+'Jan 03'!H21</f>
        <v>0</v>
      </c>
      <c r="I23" s="13">
        <f>+'Jan 03'!I21</f>
        <v>0</v>
      </c>
      <c r="J23" s="13">
        <v>115494</v>
      </c>
      <c r="K23" s="74">
        <f>+'Jan 03'!K21</f>
        <v>0</v>
      </c>
      <c r="L23" s="74">
        <v>9379</v>
      </c>
      <c r="M23" s="74">
        <f>+'Jan 03'!M21</f>
        <v>0</v>
      </c>
      <c r="N23" s="74">
        <f>+'Jan 03'!N21</f>
        <v>0</v>
      </c>
      <c r="O23" s="13">
        <f>+'Jan 03'!O21</f>
        <v>0</v>
      </c>
      <c r="Q23">
        <v>2</v>
      </c>
      <c r="R23" t="s">
        <v>47</v>
      </c>
    </row>
    <row r="24" spans="1:18" ht="13.5" customHeight="1">
      <c r="A24" s="56">
        <v>37837</v>
      </c>
      <c r="B24" s="12">
        <v>0</v>
      </c>
      <c r="C24" s="12">
        <v>0</v>
      </c>
      <c r="D24" s="13">
        <f>+'Jan 03'!D22</f>
        <v>0</v>
      </c>
      <c r="E24" s="13">
        <f>+'Jan 03'!E22</f>
        <v>0</v>
      </c>
      <c r="F24" s="13">
        <v>1007</v>
      </c>
      <c r="G24" s="13">
        <v>37536</v>
      </c>
      <c r="H24" s="13">
        <f>+'Jan 03'!H22</f>
        <v>0</v>
      </c>
      <c r="I24" s="13">
        <f>+'Jan 03'!I22</f>
        <v>0</v>
      </c>
      <c r="J24" s="13">
        <v>73245</v>
      </c>
      <c r="K24" s="74">
        <f>+'Jan 03'!K22</f>
        <v>0</v>
      </c>
      <c r="L24" s="74">
        <f>+'Jan 03'!L22</f>
        <v>0</v>
      </c>
      <c r="M24" s="74">
        <f>+'Jan 03'!M22</f>
        <v>0</v>
      </c>
      <c r="N24" s="74">
        <f>+'Jan 03'!N22</f>
        <v>0</v>
      </c>
      <c r="O24" s="13">
        <f>+'Jan 03'!O22</f>
        <v>0</v>
      </c>
      <c r="Q24">
        <v>3</v>
      </c>
      <c r="R24" t="s">
        <v>48</v>
      </c>
    </row>
    <row r="25" spans="1:15" ht="13.5" customHeight="1">
      <c r="A25" s="56">
        <v>37845</v>
      </c>
      <c r="B25" s="12">
        <v>0</v>
      </c>
      <c r="C25" s="12">
        <v>0</v>
      </c>
      <c r="D25" s="13">
        <f>+'Jan 03'!D23</f>
        <v>0</v>
      </c>
      <c r="E25" s="13">
        <f>+'Jan 03'!E23</f>
        <v>0</v>
      </c>
      <c r="F25" s="13">
        <v>0</v>
      </c>
      <c r="G25" s="13">
        <f>+'Jan 03'!G23</f>
        <v>0</v>
      </c>
      <c r="H25" s="13">
        <f>+'Jan 03'!H23</f>
        <v>0</v>
      </c>
      <c r="I25" s="13">
        <f>+'Jan 03'!I23</f>
        <v>0</v>
      </c>
      <c r="J25" s="13">
        <f>+'Jan 03'!J23</f>
        <v>0</v>
      </c>
      <c r="K25" s="74">
        <f>+'Jan 03'!K23</f>
        <v>0</v>
      </c>
      <c r="L25" s="74">
        <v>5492</v>
      </c>
      <c r="M25" s="74">
        <f>+'Jan 03'!M23</f>
        <v>0</v>
      </c>
      <c r="N25" s="74">
        <f>+'Jan 03'!N23</f>
        <v>0</v>
      </c>
      <c r="O25" s="13">
        <f>+'Jan 03'!O23</f>
        <v>0</v>
      </c>
    </row>
    <row r="26" spans="1:18" ht="13.5" customHeight="1">
      <c r="A26" s="56">
        <v>37849</v>
      </c>
      <c r="B26" s="12">
        <v>0</v>
      </c>
      <c r="C26" s="12">
        <v>0</v>
      </c>
      <c r="D26" s="13">
        <f>+'Jan 03'!D24</f>
        <v>0</v>
      </c>
      <c r="E26" s="13">
        <f>+'Jan 03'!E24</f>
        <v>0</v>
      </c>
      <c r="F26" s="13">
        <v>0</v>
      </c>
      <c r="G26" s="13">
        <f>+'Jan 03'!G24</f>
        <v>0</v>
      </c>
      <c r="H26" s="13">
        <f>+'Jan 03'!H24</f>
        <v>0</v>
      </c>
      <c r="I26" s="13">
        <f>+'Jan 03'!I24</f>
        <v>0</v>
      </c>
      <c r="J26" s="13">
        <v>66274</v>
      </c>
      <c r="K26" s="74">
        <f>+'Jan 03'!K24</f>
        <v>0</v>
      </c>
      <c r="L26" s="74">
        <f>+'Jan 03'!L24</f>
        <v>0</v>
      </c>
      <c r="M26" s="74">
        <f>+'Jan 03'!M24</f>
        <v>0</v>
      </c>
      <c r="N26" s="74">
        <f>+'Jan 03'!N24</f>
        <v>0</v>
      </c>
      <c r="O26" s="13">
        <f>+'Jan 03'!O24</f>
        <v>0</v>
      </c>
      <c r="Q26" s="63"/>
      <c r="R26" t="s">
        <v>49</v>
      </c>
    </row>
    <row r="27" spans="1:18" ht="13.5" customHeight="1">
      <c r="A27" s="56">
        <v>37887</v>
      </c>
      <c r="B27" s="12">
        <v>0</v>
      </c>
      <c r="C27" s="12">
        <v>0</v>
      </c>
      <c r="D27" s="13">
        <f>+'Jan 03'!D25</f>
        <v>0</v>
      </c>
      <c r="E27" s="13">
        <f>+'Jan 03'!E25</f>
        <v>0</v>
      </c>
      <c r="F27" s="13">
        <v>2009</v>
      </c>
      <c r="G27" s="13">
        <v>26020</v>
      </c>
      <c r="H27" s="13">
        <f>+'Jan 03'!H25</f>
        <v>0</v>
      </c>
      <c r="I27" s="13">
        <f>+'Jan 03'!I25</f>
        <v>0</v>
      </c>
      <c r="J27" s="13">
        <v>493263</v>
      </c>
      <c r="K27" s="74">
        <f>+'Jan 03'!K25</f>
        <v>0</v>
      </c>
      <c r="L27" s="74">
        <v>56436</v>
      </c>
      <c r="M27" s="74">
        <f>+'Jan 03'!M25</f>
        <v>0</v>
      </c>
      <c r="N27" s="74">
        <f>+'Jan 03'!N25</f>
        <v>0</v>
      </c>
      <c r="O27" s="13">
        <f>+'Jan 03'!O25</f>
        <v>0</v>
      </c>
      <c r="Q27" s="62"/>
      <c r="R27" t="s">
        <v>51</v>
      </c>
    </row>
    <row r="28" spans="1:15" ht="13.5" customHeight="1">
      <c r="A28" s="56">
        <v>37906</v>
      </c>
      <c r="B28" s="12">
        <v>0</v>
      </c>
      <c r="C28" s="12">
        <v>0</v>
      </c>
      <c r="D28" s="13">
        <f>+'Jan 03'!D26</f>
        <v>0</v>
      </c>
      <c r="E28" s="13">
        <f>+'Jan 03'!E26</f>
        <v>0</v>
      </c>
      <c r="F28" s="13">
        <v>10135</v>
      </c>
      <c r="G28" s="13">
        <f>+'Jan 03'!G26</f>
        <v>0</v>
      </c>
      <c r="H28" s="13">
        <f>+'Jan 03'!H26</f>
        <v>0</v>
      </c>
      <c r="I28" s="13">
        <f>+'Jan 03'!I26</f>
        <v>0</v>
      </c>
      <c r="J28" s="13">
        <f>+'Jan 03'!J26</f>
        <v>0</v>
      </c>
      <c r="K28" s="74">
        <f>+'Jan 03'!K26</f>
        <v>0</v>
      </c>
      <c r="L28" s="74">
        <f>+'Jan 03'!L26</f>
        <v>0</v>
      </c>
      <c r="M28" s="74">
        <f>+'Jan 03'!M26</f>
        <v>0</v>
      </c>
      <c r="N28" s="74">
        <f>+'Jan 03'!N26</f>
        <v>0</v>
      </c>
      <c r="O28" s="13">
        <f>+'Jan 03'!O26</f>
        <v>0</v>
      </c>
    </row>
    <row r="29" spans="1:15" ht="13.5" customHeight="1">
      <c r="A29" s="56" t="s">
        <v>66</v>
      </c>
      <c r="B29" s="12">
        <v>0</v>
      </c>
      <c r="C29" s="12">
        <v>0</v>
      </c>
      <c r="D29" s="13">
        <f>+'Jan 03'!D27</f>
        <v>0</v>
      </c>
      <c r="E29" s="13">
        <f>+'Jan 03'!E27</f>
        <v>0</v>
      </c>
      <c r="F29" s="13">
        <v>0</v>
      </c>
      <c r="G29" s="13">
        <f>+'Jan 03'!G27</f>
        <v>0</v>
      </c>
      <c r="H29" s="13">
        <f>+'Jan 03'!H27</f>
        <v>0</v>
      </c>
      <c r="I29" s="13">
        <f>+'Jan 03'!I27</f>
        <v>0</v>
      </c>
      <c r="J29" s="13">
        <f>+'Jan 03'!J27</f>
        <v>0</v>
      </c>
      <c r="K29" s="74">
        <f>+'Jan 03'!K27</f>
        <v>0</v>
      </c>
      <c r="L29" s="74">
        <f>+'Jan 03'!L27</f>
        <v>0</v>
      </c>
      <c r="M29" s="74">
        <f>+'Jan 03'!M27</f>
        <v>0</v>
      </c>
      <c r="N29" s="74">
        <f>+'Jan 03'!N27</f>
        <v>0</v>
      </c>
      <c r="O29" s="13">
        <f>+'Jan 03'!O27</f>
        <v>0</v>
      </c>
    </row>
    <row r="30" spans="1:15" ht="13.5" customHeight="1">
      <c r="A30" s="56" t="s">
        <v>66</v>
      </c>
      <c r="B30" s="12">
        <v>0</v>
      </c>
      <c r="C30" s="12">
        <v>0</v>
      </c>
      <c r="D30" s="13">
        <f>+'Jan 03'!D28</f>
        <v>0</v>
      </c>
      <c r="E30" s="13">
        <f>+'Jan 03'!E28</f>
        <v>0</v>
      </c>
      <c r="F30" s="13">
        <v>0</v>
      </c>
      <c r="G30" s="13">
        <f>+'Jan 03'!G28</f>
        <v>0</v>
      </c>
      <c r="H30" s="13">
        <f>+'Jan 03'!H28</f>
        <v>0</v>
      </c>
      <c r="I30" s="13">
        <f>+'Jan 03'!I28</f>
        <v>0</v>
      </c>
      <c r="J30" s="13">
        <f>+'Jan 03'!J28</f>
        <v>0</v>
      </c>
      <c r="K30" s="74">
        <f>+'Jan 03'!K28</f>
        <v>0</v>
      </c>
      <c r="L30" s="74">
        <f>+'Jan 03'!L28</f>
        <v>0</v>
      </c>
      <c r="M30" s="74">
        <f>+'Jan 03'!M28</f>
        <v>0</v>
      </c>
      <c r="N30" s="74">
        <f>+'Jan 03'!N28</f>
        <v>0</v>
      </c>
      <c r="O30" s="13">
        <f>+'Jan 03'!O28</f>
        <v>0</v>
      </c>
    </row>
    <row r="31" spans="1:15" ht="13.5" customHeight="1">
      <c r="A31" s="56" t="s">
        <v>66</v>
      </c>
      <c r="B31" s="12">
        <v>0</v>
      </c>
      <c r="C31" s="12">
        <v>0</v>
      </c>
      <c r="D31" s="13">
        <f>+'Jan 03'!D29</f>
        <v>0</v>
      </c>
      <c r="E31" s="13">
        <f>+'Jan 03'!E29</f>
        <v>0</v>
      </c>
      <c r="F31" s="13">
        <v>0</v>
      </c>
      <c r="G31" s="13">
        <f>+'Jan 03'!G29</f>
        <v>0</v>
      </c>
      <c r="H31" s="13">
        <f>+'Jan 03'!H29</f>
        <v>0</v>
      </c>
      <c r="I31" s="13">
        <f>+'Jan 03'!I29</f>
        <v>0</v>
      </c>
      <c r="J31" s="13">
        <f>+'Jan 03'!J29</f>
        <v>0</v>
      </c>
      <c r="K31" s="74">
        <f>+'Jan 03'!K29</f>
        <v>0</v>
      </c>
      <c r="L31" s="74">
        <f>+'Jan 03'!L29</f>
        <v>0</v>
      </c>
      <c r="M31" s="74">
        <f>+'Jan 03'!M29</f>
        <v>0</v>
      </c>
      <c r="N31" s="74">
        <f>+'Jan 03'!N29</f>
        <v>0</v>
      </c>
      <c r="O31" s="13">
        <f>+'Jan 03'!O29</f>
        <v>0</v>
      </c>
    </row>
    <row r="32" spans="1:15" ht="13.5" customHeight="1">
      <c r="A32" s="56" t="s">
        <v>66</v>
      </c>
      <c r="B32" s="12">
        <v>0</v>
      </c>
      <c r="C32" s="12">
        <v>0</v>
      </c>
      <c r="D32" s="13">
        <f>+'Jan 03'!D30</f>
        <v>0</v>
      </c>
      <c r="E32" s="13">
        <f>+'Jan 03'!E30</f>
        <v>0</v>
      </c>
      <c r="F32" s="13">
        <v>0</v>
      </c>
      <c r="G32" s="13">
        <f>+'Jan 03'!G30</f>
        <v>0</v>
      </c>
      <c r="H32" s="13">
        <f>+'Jan 03'!H30</f>
        <v>0</v>
      </c>
      <c r="I32" s="13">
        <f>+'Jan 03'!I30</f>
        <v>0</v>
      </c>
      <c r="J32" s="13">
        <f>+'Jan 03'!J30</f>
        <v>0</v>
      </c>
      <c r="K32" s="74">
        <f>+'Jan 03'!K30</f>
        <v>0</v>
      </c>
      <c r="L32" s="74">
        <f>+'Jan 03'!L30</f>
        <v>0</v>
      </c>
      <c r="M32" s="74">
        <f>+'Jan 03'!M30</f>
        <v>0</v>
      </c>
      <c r="N32" s="74">
        <f>+'Jan 03'!N30</f>
        <v>0</v>
      </c>
      <c r="O32" s="13">
        <f>+'Jan 03'!O30</f>
        <v>0</v>
      </c>
    </row>
    <row r="33" spans="1:15" ht="13.5" customHeight="1">
      <c r="A33" s="56" t="s">
        <v>66</v>
      </c>
      <c r="B33" s="12">
        <v>0</v>
      </c>
      <c r="C33" s="12">
        <v>0</v>
      </c>
      <c r="D33" s="13">
        <f>+'Jan 03'!D31</f>
        <v>0</v>
      </c>
      <c r="E33" s="13">
        <f>+'Jan 03'!E31</f>
        <v>0</v>
      </c>
      <c r="F33" s="13">
        <v>0</v>
      </c>
      <c r="G33" s="13">
        <f>+'Jan 03'!G31</f>
        <v>0</v>
      </c>
      <c r="H33" s="13">
        <f>+'Jan 03'!H31</f>
        <v>0</v>
      </c>
      <c r="I33" s="13">
        <f>+'Jan 03'!I31</f>
        <v>0</v>
      </c>
      <c r="J33" s="13">
        <f>+'Jan 03'!J31</f>
        <v>0</v>
      </c>
      <c r="K33" s="74">
        <f>+'Jan 03'!K31</f>
        <v>0</v>
      </c>
      <c r="L33" s="74">
        <f>+'Jan 03'!L31</f>
        <v>0</v>
      </c>
      <c r="M33" s="74">
        <f>+'Jan 03'!M31</f>
        <v>0</v>
      </c>
      <c r="N33" s="74">
        <f>+'Jan 03'!N31</f>
        <v>0</v>
      </c>
      <c r="O33" s="13">
        <f>+'Jan 03'!O31</f>
        <v>0</v>
      </c>
    </row>
    <row r="34" spans="1:15" ht="13.5" customHeight="1">
      <c r="A34" s="56" t="s">
        <v>66</v>
      </c>
      <c r="B34" s="12">
        <v>0</v>
      </c>
      <c r="C34" s="12">
        <v>0</v>
      </c>
      <c r="D34" s="13">
        <f>+'Jan 03'!D32</f>
        <v>0</v>
      </c>
      <c r="E34" s="13">
        <f>+'Jan 03'!E32</f>
        <v>0</v>
      </c>
      <c r="F34" s="13">
        <v>0</v>
      </c>
      <c r="G34" s="13">
        <f>+'Jan 03'!G32</f>
        <v>0</v>
      </c>
      <c r="H34" s="13">
        <f>+'Jan 03'!H32</f>
        <v>0</v>
      </c>
      <c r="I34" s="13">
        <f>+'Jan 03'!I32</f>
        <v>0</v>
      </c>
      <c r="J34" s="13">
        <f>+'Jan 03'!J32</f>
        <v>0</v>
      </c>
      <c r="K34" s="74">
        <f>+'Jan 03'!K32</f>
        <v>0</v>
      </c>
      <c r="L34" s="74">
        <f>+'Jan 03'!L32</f>
        <v>0</v>
      </c>
      <c r="M34" s="74">
        <f>+'Jan 03'!M32</f>
        <v>0</v>
      </c>
      <c r="N34" s="74">
        <f>+'Jan 03'!N32</f>
        <v>0</v>
      </c>
      <c r="O34" s="13">
        <f>+'Jan 03'!O32</f>
        <v>0</v>
      </c>
    </row>
    <row r="35" spans="1:15" ht="13.5" customHeight="1">
      <c r="A35" s="56" t="s">
        <v>66</v>
      </c>
      <c r="B35" s="12">
        <v>0</v>
      </c>
      <c r="C35" s="12">
        <v>0</v>
      </c>
      <c r="D35" s="13">
        <f>+'Jan 03'!D33</f>
        <v>0</v>
      </c>
      <c r="E35" s="13">
        <f>+'Jan 03'!E33</f>
        <v>0</v>
      </c>
      <c r="F35" s="13">
        <v>0</v>
      </c>
      <c r="G35" s="13">
        <f>+'Jan 03'!G33</f>
        <v>0</v>
      </c>
      <c r="H35" s="13">
        <f>+'Jan 03'!H33</f>
        <v>0</v>
      </c>
      <c r="I35" s="13">
        <f>+'Jan 03'!I33</f>
        <v>0</v>
      </c>
      <c r="J35" s="13">
        <f>+'Jan 03'!J33</f>
        <v>0</v>
      </c>
      <c r="K35" s="74">
        <f>+'Jan 03'!K33</f>
        <v>0</v>
      </c>
      <c r="L35" s="74">
        <f>+'Jan 03'!L33</f>
        <v>0</v>
      </c>
      <c r="M35" s="74">
        <f>+'Jan 03'!M33</f>
        <v>0</v>
      </c>
      <c r="N35" s="74">
        <f>+'Jan 03'!N33</f>
        <v>0</v>
      </c>
      <c r="O35" s="13">
        <f>+'Jan 03'!O33</f>
        <v>0</v>
      </c>
    </row>
    <row r="36" spans="1:15" ht="13.5" customHeight="1">
      <c r="A36" s="56" t="s">
        <v>66</v>
      </c>
      <c r="B36" s="12">
        <v>0</v>
      </c>
      <c r="C36" s="12">
        <v>0</v>
      </c>
      <c r="D36" s="13">
        <f>+'Jan 03'!D34</f>
        <v>0</v>
      </c>
      <c r="E36" s="13">
        <f>+'Jan 03'!E34</f>
        <v>0</v>
      </c>
      <c r="F36" s="13">
        <v>0</v>
      </c>
      <c r="G36" s="13">
        <f>+'Jan 03'!G34</f>
        <v>0</v>
      </c>
      <c r="H36" s="13">
        <f>+'Jan 03'!H34</f>
        <v>0</v>
      </c>
      <c r="I36" s="13">
        <f>+'Jan 03'!I34</f>
        <v>0</v>
      </c>
      <c r="J36" s="13">
        <f>+'Jan 03'!J34</f>
        <v>0</v>
      </c>
      <c r="K36" s="74">
        <f>+'Jan 03'!K34</f>
        <v>0</v>
      </c>
      <c r="L36" s="74">
        <f>+'Jan 03'!L34</f>
        <v>0</v>
      </c>
      <c r="M36" s="74">
        <f>+'Jan 03'!M34</f>
        <v>0</v>
      </c>
      <c r="N36" s="74">
        <f>+'Jan 03'!N34</f>
        <v>0</v>
      </c>
      <c r="O36" s="13">
        <f>+'Jan 03'!O34</f>
        <v>0</v>
      </c>
    </row>
    <row r="37" spans="1:15" ht="13.5" customHeight="1">
      <c r="A37" s="56" t="s">
        <v>66</v>
      </c>
      <c r="B37" s="12">
        <v>0</v>
      </c>
      <c r="C37" s="12">
        <v>0</v>
      </c>
      <c r="D37" s="13">
        <f>+'Jan 03'!D35</f>
        <v>0</v>
      </c>
      <c r="E37" s="13">
        <f>+'Jan 03'!E35</f>
        <v>0</v>
      </c>
      <c r="F37" s="13">
        <v>0</v>
      </c>
      <c r="G37" s="13">
        <f>+'Jan 03'!G35</f>
        <v>0</v>
      </c>
      <c r="H37" s="13">
        <f>+'Jan 03'!H35</f>
        <v>0</v>
      </c>
      <c r="I37" s="13">
        <f>+'Jan 03'!I35</f>
        <v>0</v>
      </c>
      <c r="J37" s="13">
        <f>+'Jan 03'!J35</f>
        <v>0</v>
      </c>
      <c r="K37" s="74">
        <f>+'Jan 03'!K35</f>
        <v>0</v>
      </c>
      <c r="L37" s="74">
        <f>+'Jan 03'!L35</f>
        <v>0</v>
      </c>
      <c r="M37" s="74">
        <f>+'Jan 03'!M35</f>
        <v>0</v>
      </c>
      <c r="N37" s="74">
        <f>+'Jan 03'!N35</f>
        <v>0</v>
      </c>
      <c r="O37" s="13">
        <f>+'Jan 03'!O35</f>
        <v>0</v>
      </c>
    </row>
    <row r="38" spans="1:15" ht="13.5" customHeight="1">
      <c r="A38" s="56" t="s">
        <v>66</v>
      </c>
      <c r="B38" s="12">
        <v>0</v>
      </c>
      <c r="C38" s="12">
        <v>0</v>
      </c>
      <c r="D38" s="13">
        <f>+'Jan 03'!D36</f>
        <v>0</v>
      </c>
      <c r="E38" s="13">
        <f>+'Jan 03'!E36</f>
        <v>0</v>
      </c>
      <c r="F38" s="13">
        <v>0</v>
      </c>
      <c r="G38" s="13">
        <f>+'Jan 03'!G36</f>
        <v>0</v>
      </c>
      <c r="H38" s="13">
        <f>+'Jan 03'!H36</f>
        <v>0</v>
      </c>
      <c r="I38" s="13">
        <f>+'Jan 03'!I36</f>
        <v>0</v>
      </c>
      <c r="J38" s="13">
        <f>+'Jan 03'!J36</f>
        <v>0</v>
      </c>
      <c r="K38" s="74">
        <f>+'Jan 03'!K36</f>
        <v>0</v>
      </c>
      <c r="L38" s="74">
        <f>+'Jan 03'!L36</f>
        <v>0</v>
      </c>
      <c r="M38" s="74">
        <f>+'Jan 03'!M36</f>
        <v>0</v>
      </c>
      <c r="N38" s="74">
        <f>+'Jan 03'!N36</f>
        <v>0</v>
      </c>
      <c r="O38" s="13">
        <f>+'Jan 03'!O36</f>
        <v>0</v>
      </c>
    </row>
    <row r="39" spans="1:15" ht="13.5" customHeight="1">
      <c r="A39" s="56" t="s">
        <v>66</v>
      </c>
      <c r="B39" s="12">
        <v>0</v>
      </c>
      <c r="C39" s="12">
        <v>0</v>
      </c>
      <c r="D39" s="13">
        <f>+'Jan 03'!D37</f>
        <v>0</v>
      </c>
      <c r="E39" s="13">
        <f>+'Jan 03'!E37</f>
        <v>0</v>
      </c>
      <c r="F39" s="13">
        <v>0</v>
      </c>
      <c r="G39" s="13">
        <f>+'Jan 03'!G37</f>
        <v>0</v>
      </c>
      <c r="H39" s="13">
        <f>+'Jan 03'!H37</f>
        <v>0</v>
      </c>
      <c r="I39" s="13">
        <f>+'Jan 03'!I37</f>
        <v>0</v>
      </c>
      <c r="J39" s="13">
        <f>+'Jan 03'!J37</f>
        <v>0</v>
      </c>
      <c r="K39" s="74">
        <f>+'Jan 03'!K37</f>
        <v>0</v>
      </c>
      <c r="L39" s="74">
        <f>+'Jan 03'!L37</f>
        <v>0</v>
      </c>
      <c r="M39" s="74">
        <f>+'Jan 03'!M37</f>
        <v>0</v>
      </c>
      <c r="N39" s="74">
        <f>+'Jan 03'!N37</f>
        <v>0</v>
      </c>
      <c r="O39" s="13">
        <f>+'Jan 03'!O37</f>
        <v>0</v>
      </c>
    </row>
    <row r="40" spans="1:15" ht="13.5" customHeight="1">
      <c r="A40" s="56" t="s">
        <v>66</v>
      </c>
      <c r="B40" s="12">
        <v>0</v>
      </c>
      <c r="C40" s="12">
        <v>0</v>
      </c>
      <c r="D40" s="13">
        <f>+'Jan 03'!D38</f>
        <v>0</v>
      </c>
      <c r="E40" s="13">
        <f>+'Jan 03'!E38</f>
        <v>0</v>
      </c>
      <c r="F40" s="13">
        <v>0</v>
      </c>
      <c r="G40" s="13">
        <f>+'Jan 03'!G38</f>
        <v>0</v>
      </c>
      <c r="H40" s="13">
        <f>+'Jan 03'!H38</f>
        <v>0</v>
      </c>
      <c r="I40" s="13">
        <f>+'Jan 03'!I38</f>
        <v>0</v>
      </c>
      <c r="J40" s="13">
        <f>+'Jan 03'!J38</f>
        <v>0</v>
      </c>
      <c r="K40" s="74">
        <f>+'Jan 03'!K38</f>
        <v>0</v>
      </c>
      <c r="L40" s="74">
        <f>+'Jan 03'!L38</f>
        <v>0</v>
      </c>
      <c r="M40" s="74">
        <f>+'Jan 03'!M38</f>
        <v>0</v>
      </c>
      <c r="N40" s="74">
        <f>+'Jan 03'!N38</f>
        <v>0</v>
      </c>
      <c r="O40" s="13">
        <f>+'Jan 03'!O38</f>
        <v>0</v>
      </c>
    </row>
    <row r="41" spans="1:15" ht="13.5" customHeight="1">
      <c r="A41" s="56" t="s">
        <v>66</v>
      </c>
      <c r="B41" s="12">
        <v>0</v>
      </c>
      <c r="C41" s="12">
        <v>0</v>
      </c>
      <c r="D41" s="13">
        <f>+'Jan 03'!D39</f>
        <v>0</v>
      </c>
      <c r="E41" s="13">
        <f>+'Jan 03'!E39</f>
        <v>0</v>
      </c>
      <c r="F41" s="13">
        <v>0</v>
      </c>
      <c r="G41" s="13">
        <f>+'Jan 03'!G39</f>
        <v>0</v>
      </c>
      <c r="H41" s="13">
        <f>+'Jan 03'!H39</f>
        <v>0</v>
      </c>
      <c r="I41" s="13">
        <f>+'Jan 03'!I39</f>
        <v>0</v>
      </c>
      <c r="J41" s="13">
        <f>+'Jan 03'!J39</f>
        <v>0</v>
      </c>
      <c r="K41" s="74">
        <f>+'Jan 03'!K39</f>
        <v>0</v>
      </c>
      <c r="L41" s="74">
        <f>+'Jan 03'!L39</f>
        <v>0</v>
      </c>
      <c r="M41" s="74">
        <f>+'Jan 03'!M39</f>
        <v>0</v>
      </c>
      <c r="N41" s="74">
        <f>+'Jan 03'!N39</f>
        <v>0</v>
      </c>
      <c r="O41" s="13">
        <f>+'Jan 03'!O39</f>
        <v>0</v>
      </c>
    </row>
    <row r="42" spans="1:15" ht="13.5" customHeight="1">
      <c r="A42" s="56" t="s">
        <v>66</v>
      </c>
      <c r="B42" s="12">
        <v>0</v>
      </c>
      <c r="C42" s="12">
        <v>0</v>
      </c>
      <c r="D42" s="13">
        <f>+'Jan 03'!D40</f>
        <v>0</v>
      </c>
      <c r="E42" s="13">
        <f>+'Jan 03'!E40</f>
        <v>0</v>
      </c>
      <c r="F42" s="13">
        <v>0</v>
      </c>
      <c r="G42" s="13">
        <f>+'Jan 03'!G40</f>
        <v>0</v>
      </c>
      <c r="H42" s="13">
        <f>+'Jan 03'!H40</f>
        <v>0</v>
      </c>
      <c r="I42" s="13">
        <f>+'Jan 03'!I40</f>
        <v>0</v>
      </c>
      <c r="J42" s="13">
        <f>+'Jan 03'!J40</f>
        <v>0</v>
      </c>
      <c r="K42" s="74">
        <f>+'Jan 03'!K40</f>
        <v>0</v>
      </c>
      <c r="L42" s="74">
        <f>+'Jan 03'!L40</f>
        <v>0</v>
      </c>
      <c r="M42" s="74">
        <f>+'Jan 03'!M40</f>
        <v>0</v>
      </c>
      <c r="N42" s="74">
        <f>+'Jan 03'!N40</f>
        <v>0</v>
      </c>
      <c r="O42" s="13">
        <f>+'Jan 03'!O40</f>
        <v>0</v>
      </c>
    </row>
    <row r="43" spans="1:15" ht="13.5" customHeight="1">
      <c r="A43" s="56" t="s">
        <v>66</v>
      </c>
      <c r="B43" s="12">
        <v>0</v>
      </c>
      <c r="C43" s="12">
        <v>0</v>
      </c>
      <c r="D43" s="13">
        <f>+'Jan 03'!D41</f>
        <v>0</v>
      </c>
      <c r="E43" s="13">
        <f>+'Jan 03'!E41</f>
        <v>0</v>
      </c>
      <c r="F43" s="13">
        <v>0</v>
      </c>
      <c r="G43" s="13">
        <f>+'Jan 03'!G41</f>
        <v>0</v>
      </c>
      <c r="H43" s="13">
        <f>+'Jan 03'!H41</f>
        <v>0</v>
      </c>
      <c r="I43" s="13">
        <f>+'Jan 03'!I41</f>
        <v>0</v>
      </c>
      <c r="J43" s="13">
        <f>+'Jan 03'!J41</f>
        <v>0</v>
      </c>
      <c r="K43" s="74">
        <f>+'Jan 03'!K41</f>
        <v>0</v>
      </c>
      <c r="L43" s="74">
        <f>+'Jan 03'!L41</f>
        <v>0</v>
      </c>
      <c r="M43" s="74">
        <f>+'Jan 03'!M41</f>
        <v>0</v>
      </c>
      <c r="N43" s="74">
        <f>+'Jan 03'!N41</f>
        <v>0</v>
      </c>
      <c r="O43" s="13">
        <f>+'Jan 03'!O41</f>
        <v>0</v>
      </c>
    </row>
    <row r="44" spans="1:15" ht="13.5" customHeight="1">
      <c r="A44" s="56" t="s">
        <v>66</v>
      </c>
      <c r="B44" s="12">
        <v>0</v>
      </c>
      <c r="C44" s="12">
        <v>0</v>
      </c>
      <c r="D44" s="13">
        <f>+'Jan 03'!D42</f>
        <v>0</v>
      </c>
      <c r="E44" s="13">
        <f>+'Jan 03'!E42</f>
        <v>0</v>
      </c>
      <c r="F44" s="13">
        <v>0</v>
      </c>
      <c r="G44" s="13">
        <f>+'Jan 03'!G42</f>
        <v>0</v>
      </c>
      <c r="H44" s="13">
        <f>+'Jan 03'!H42</f>
        <v>0</v>
      </c>
      <c r="I44" s="13">
        <f>+'Jan 03'!I42</f>
        <v>0</v>
      </c>
      <c r="J44" s="13">
        <f>+'Jan 03'!J42</f>
        <v>0</v>
      </c>
      <c r="K44" s="74">
        <f>+'Jan 03'!K42</f>
        <v>0</v>
      </c>
      <c r="L44" s="74">
        <f>+'Jan 03'!L42</f>
        <v>0</v>
      </c>
      <c r="M44" s="74">
        <f>+'Jan 03'!M42</f>
        <v>0</v>
      </c>
      <c r="N44" s="74">
        <f>+'Jan 03'!N42</f>
        <v>0</v>
      </c>
      <c r="O44" s="13">
        <f>+'Jan 03'!O42</f>
        <v>0</v>
      </c>
    </row>
    <row r="45" spans="1:15" ht="13.5" customHeight="1">
      <c r="A45" s="56" t="s">
        <v>66</v>
      </c>
      <c r="B45" s="12">
        <v>0</v>
      </c>
      <c r="C45" s="12">
        <v>0</v>
      </c>
      <c r="D45" s="13">
        <f>+'Jan 03'!D43</f>
        <v>0</v>
      </c>
      <c r="E45" s="13">
        <f>+'Jan 03'!E43</f>
        <v>0</v>
      </c>
      <c r="F45" s="13">
        <v>0</v>
      </c>
      <c r="G45" s="13">
        <f>+'Jan 03'!G43</f>
        <v>0</v>
      </c>
      <c r="H45" s="13">
        <f>+'Jan 03'!H43</f>
        <v>0</v>
      </c>
      <c r="I45" s="13">
        <f>+'Jan 03'!I43</f>
        <v>0</v>
      </c>
      <c r="J45" s="13">
        <f>+'Jan 03'!J43</f>
        <v>0</v>
      </c>
      <c r="K45" s="74">
        <f>+'Jan 03'!K43</f>
        <v>0</v>
      </c>
      <c r="L45" s="74">
        <f>+'Jan 03'!L43</f>
        <v>0</v>
      </c>
      <c r="M45" s="74">
        <f>+'Jan 03'!M43</f>
        <v>0</v>
      </c>
      <c r="N45" s="74">
        <f>+'Jan 03'!N43</f>
        <v>0</v>
      </c>
      <c r="O45" s="13">
        <f>+'Jan 03'!O43</f>
        <v>0</v>
      </c>
    </row>
    <row r="46" spans="1:15" ht="13.5" customHeight="1">
      <c r="A46" s="56" t="s">
        <v>66</v>
      </c>
      <c r="B46" s="12">
        <v>0</v>
      </c>
      <c r="C46" s="12">
        <v>0</v>
      </c>
      <c r="D46" s="13">
        <f>+'Jan 03'!D44</f>
        <v>0</v>
      </c>
      <c r="E46" s="13">
        <f>+'Jan 03'!E44</f>
        <v>0</v>
      </c>
      <c r="F46" s="13">
        <v>0</v>
      </c>
      <c r="G46" s="13">
        <f>+'Jan 03'!G44</f>
        <v>0</v>
      </c>
      <c r="H46" s="13">
        <f>+'Jan 03'!H44</f>
        <v>0</v>
      </c>
      <c r="I46" s="13">
        <f>+'Jan 03'!I44</f>
        <v>0</v>
      </c>
      <c r="J46" s="13">
        <f>+'Jan 03'!J44</f>
        <v>0</v>
      </c>
      <c r="K46" s="74">
        <f>+'Jan 03'!K44</f>
        <v>0</v>
      </c>
      <c r="L46" s="74">
        <f>+'Jan 03'!L44</f>
        <v>0</v>
      </c>
      <c r="M46" s="74">
        <f>+'Jan 03'!M44</f>
        <v>0</v>
      </c>
      <c r="N46" s="74">
        <f>+'Jan 03'!N44</f>
        <v>0</v>
      </c>
      <c r="O46" s="13">
        <f>+'Jan 03'!O44</f>
        <v>0</v>
      </c>
    </row>
    <row r="47" spans="1:15" ht="13.5" customHeight="1" thickBot="1">
      <c r="A47" s="56" t="s">
        <v>66</v>
      </c>
      <c r="B47" s="64">
        <v>0</v>
      </c>
      <c r="C47" s="64">
        <v>0</v>
      </c>
      <c r="D47" s="13">
        <f>+'Jan 03'!D45</f>
        <v>0</v>
      </c>
      <c r="E47" s="13">
        <f>+'Jan 03'!E45</f>
        <v>0</v>
      </c>
      <c r="F47" s="13">
        <v>0</v>
      </c>
      <c r="G47" s="13">
        <f>+'Jan 03'!G45</f>
        <v>0</v>
      </c>
      <c r="H47" s="13">
        <f>+'Jan 03'!H45</f>
        <v>0</v>
      </c>
      <c r="I47" s="13">
        <f>+'Jan 03'!I45</f>
        <v>0</v>
      </c>
      <c r="J47" s="13">
        <f>+'Jan 03'!J45</f>
        <v>0</v>
      </c>
      <c r="K47" s="74">
        <f>+'Jan 03'!K45</f>
        <v>0</v>
      </c>
      <c r="L47" s="74">
        <f>+'Jan 03'!L45</f>
        <v>0</v>
      </c>
      <c r="M47" s="74">
        <f>+'Jan 03'!M45</f>
        <v>0</v>
      </c>
      <c r="N47" s="74">
        <f>+'Jan 03'!N45</f>
        <v>0</v>
      </c>
      <c r="O47" s="13">
        <f>+'Jan 03'!O45</f>
        <v>0</v>
      </c>
    </row>
    <row r="48" spans="1:15" ht="29.25" customHeight="1" thickBot="1">
      <c r="A48" s="15" t="s">
        <v>26</v>
      </c>
      <c r="B48" s="16">
        <f>SUM(B15:B46)</f>
        <v>4.92</v>
      </c>
      <c r="C48" s="16">
        <f>SUM(C15:C46)</f>
        <v>5.69</v>
      </c>
      <c r="D48" s="17">
        <f aca="true" t="shared" si="0" ref="D48:N48">SUM(D15:D46)</f>
        <v>0</v>
      </c>
      <c r="E48" s="17">
        <f t="shared" si="0"/>
        <v>412622</v>
      </c>
      <c r="F48" s="17">
        <f t="shared" si="0"/>
        <v>113151</v>
      </c>
      <c r="G48" s="18">
        <f t="shared" si="0"/>
        <v>63556</v>
      </c>
      <c r="H48" s="18">
        <f t="shared" si="0"/>
        <v>258073</v>
      </c>
      <c r="I48" s="18">
        <f t="shared" si="0"/>
        <v>1213709</v>
      </c>
      <c r="J48" s="18">
        <f t="shared" si="0"/>
        <v>818113</v>
      </c>
      <c r="K48" s="67">
        <f t="shared" si="0"/>
        <v>0</v>
      </c>
      <c r="L48" s="67">
        <f t="shared" si="0"/>
        <v>85261</v>
      </c>
      <c r="M48" s="67">
        <f t="shared" si="0"/>
        <v>0</v>
      </c>
      <c r="N48" s="67">
        <f t="shared" si="0"/>
        <v>0</v>
      </c>
      <c r="O48" s="43"/>
    </row>
    <row r="49" spans="1:15" ht="20.25" customHeight="1" thickBot="1">
      <c r="A49" s="29" t="s">
        <v>32</v>
      </c>
      <c r="B49" s="30"/>
      <c r="C49" s="30"/>
      <c r="D49" s="31"/>
      <c r="E49" s="31"/>
      <c r="F49" s="31"/>
      <c r="G49" s="32"/>
      <c r="H49" s="32"/>
      <c r="I49" s="33"/>
      <c r="J49" s="33"/>
      <c r="K49" s="33"/>
      <c r="L49" s="33"/>
      <c r="M49" s="33"/>
      <c r="N49" s="33"/>
      <c r="O49" s="33"/>
    </row>
    <row r="50" spans="1:15" ht="48.75" customHeight="1" thickBot="1">
      <c r="A50" s="50" t="s">
        <v>35</v>
      </c>
      <c r="N50" s="44" t="s">
        <v>31</v>
      </c>
      <c r="O50" s="45">
        <f>SUM(O15:O47)</f>
        <v>73658</v>
      </c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  <row r="150" ht="12.75">
      <c r="O150" s="28"/>
    </row>
    <row r="151" ht="12.75">
      <c r="O151" s="28"/>
    </row>
  </sheetData>
  <mergeCells count="10">
    <mergeCell ref="B6:C6"/>
    <mergeCell ref="A3:O3"/>
    <mergeCell ref="A1:O1"/>
    <mergeCell ref="A10:B10"/>
    <mergeCell ref="A4:O4"/>
    <mergeCell ref="Q21:S21"/>
    <mergeCell ref="A11:B11"/>
    <mergeCell ref="A12:B12"/>
    <mergeCell ref="A13:B13"/>
    <mergeCell ref="A14:B14"/>
  </mergeCells>
  <printOptions/>
  <pageMargins left="0.41" right="0.46" top="0.34" bottom="0.34" header="0.25" footer="0.26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49"/>
  <sheetViews>
    <sheetView workbookViewId="0" topLeftCell="A13">
      <selection activeCell="H12" sqref="H12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55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60" t="s">
        <v>36</v>
      </c>
      <c r="B10" s="58"/>
      <c r="C10" s="58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58" t="s">
        <v>37</v>
      </c>
      <c r="B11" s="58"/>
      <c r="C11" s="58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58" t="s">
        <v>38</v>
      </c>
      <c r="B12" s="58"/>
      <c r="C12" s="58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58" t="s">
        <v>39</v>
      </c>
      <c r="B13" s="58"/>
      <c r="C13" s="58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59" t="s">
        <v>40</v>
      </c>
      <c r="B14" s="58"/>
      <c r="C14" s="68"/>
      <c r="D14" s="19"/>
      <c r="E14" s="51"/>
      <c r="F14" s="76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>
      <c r="A15" s="55">
        <v>37653</v>
      </c>
      <c r="B15" s="63"/>
      <c r="C15" s="63"/>
      <c r="D15" s="10">
        <v>0</v>
      </c>
      <c r="E15" s="10">
        <v>0</v>
      </c>
      <c r="F15" s="13" t="s">
        <v>67</v>
      </c>
      <c r="G15" s="11">
        <v>0</v>
      </c>
      <c r="H15" s="10">
        <v>0</v>
      </c>
      <c r="I15" s="11">
        <v>0</v>
      </c>
      <c r="J15" s="70">
        <v>0</v>
      </c>
      <c r="K15" s="71">
        <v>0</v>
      </c>
      <c r="L15" s="72">
        <v>0</v>
      </c>
      <c r="M15" s="72">
        <v>0</v>
      </c>
      <c r="N15" s="71">
        <v>0</v>
      </c>
      <c r="O15" s="26">
        <f aca="true" t="shared" si="0" ref="O15:O35">SUM(D15:N15)</f>
        <v>0</v>
      </c>
      <c r="Q15" s="54" t="s">
        <v>41</v>
      </c>
      <c r="R15" s="53"/>
    </row>
    <row r="16" spans="1:18" ht="13.5" customHeight="1">
      <c r="A16" s="56">
        <v>37654</v>
      </c>
      <c r="B16" s="63"/>
      <c r="C16" s="63"/>
      <c r="D16" s="13">
        <v>0</v>
      </c>
      <c r="E16" s="13">
        <v>0</v>
      </c>
      <c r="F16" s="13" t="s">
        <v>67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  <c r="Q16" t="s">
        <v>42</v>
      </c>
      <c r="R16" t="s">
        <v>43</v>
      </c>
    </row>
    <row r="17" spans="1:18" ht="13.5" customHeight="1">
      <c r="A17" s="56">
        <v>37655</v>
      </c>
      <c r="B17" s="63"/>
      <c r="C17" s="63"/>
      <c r="D17" s="13">
        <v>0</v>
      </c>
      <c r="E17" s="13">
        <v>0</v>
      </c>
      <c r="F17" s="13" t="s">
        <v>67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  <c r="Q17" t="s">
        <v>44</v>
      </c>
      <c r="R17" t="s">
        <v>52</v>
      </c>
    </row>
    <row r="18" spans="1:15" ht="13.5" customHeight="1">
      <c r="A18" s="56">
        <v>37656</v>
      </c>
      <c r="B18" s="63"/>
      <c r="C18" s="63"/>
      <c r="D18" s="13">
        <v>0</v>
      </c>
      <c r="E18" s="13">
        <v>0</v>
      </c>
      <c r="F18" s="13" t="s">
        <v>67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9" ht="13.5" customHeight="1">
      <c r="A19" s="56">
        <v>37657</v>
      </c>
      <c r="B19" s="63"/>
      <c r="C19" s="63"/>
      <c r="D19" s="13">
        <v>0</v>
      </c>
      <c r="E19" s="13">
        <v>0</v>
      </c>
      <c r="F19" s="13" t="s">
        <v>67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82" t="s">
        <v>45</v>
      </c>
      <c r="R19" s="82"/>
      <c r="S19" s="82"/>
    </row>
    <row r="20" spans="1:18" ht="13.5" customHeight="1">
      <c r="A20" s="56">
        <v>37658</v>
      </c>
      <c r="B20" s="63"/>
      <c r="C20" s="63"/>
      <c r="D20" s="13">
        <v>0</v>
      </c>
      <c r="E20" s="13">
        <v>0</v>
      </c>
      <c r="F20" s="13" t="s">
        <v>67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  <c r="Q20">
        <v>1</v>
      </c>
      <c r="R20" t="s">
        <v>46</v>
      </c>
    </row>
    <row r="21" spans="1:18" ht="13.5" customHeight="1">
      <c r="A21" s="56">
        <v>37659</v>
      </c>
      <c r="B21" s="63"/>
      <c r="C21" s="63"/>
      <c r="D21" s="13">
        <v>0</v>
      </c>
      <c r="E21" s="13">
        <v>0</v>
      </c>
      <c r="F21" s="13" t="s">
        <v>67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  <c r="Q21">
        <v>2</v>
      </c>
      <c r="R21" t="s">
        <v>47</v>
      </c>
    </row>
    <row r="22" spans="1:18" ht="13.5" customHeight="1">
      <c r="A22" s="56">
        <v>37660</v>
      </c>
      <c r="B22" s="63"/>
      <c r="C22" s="63"/>
      <c r="D22" s="13">
        <v>0</v>
      </c>
      <c r="E22" s="13">
        <v>0</v>
      </c>
      <c r="F22" s="13" t="s">
        <v>67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  <c r="Q22">
        <v>3</v>
      </c>
      <c r="R22" t="s">
        <v>48</v>
      </c>
    </row>
    <row r="23" spans="1:15" ht="13.5" customHeight="1">
      <c r="A23" s="56">
        <v>37661</v>
      </c>
      <c r="B23" s="63"/>
      <c r="C23" s="63"/>
      <c r="D23" s="13">
        <v>0</v>
      </c>
      <c r="E23" s="13">
        <v>0</v>
      </c>
      <c r="F23" s="13" t="s">
        <v>67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8" ht="13.5" customHeight="1">
      <c r="A24" s="56">
        <v>37662</v>
      </c>
      <c r="B24" s="63"/>
      <c r="C24" s="63"/>
      <c r="D24" s="13">
        <v>0</v>
      </c>
      <c r="E24" s="13">
        <v>0</v>
      </c>
      <c r="F24" s="13" t="s">
        <v>67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  <c r="Q24" s="63"/>
      <c r="R24" t="s">
        <v>49</v>
      </c>
    </row>
    <row r="25" spans="1:15" ht="13.5" customHeight="1">
      <c r="A25" s="56">
        <v>37663</v>
      </c>
      <c r="B25" s="63"/>
      <c r="C25" s="63"/>
      <c r="D25" s="13">
        <v>0</v>
      </c>
      <c r="E25" s="13">
        <v>0</v>
      </c>
      <c r="F25" s="13" t="s">
        <v>67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>
      <c r="A26" s="56">
        <v>37664</v>
      </c>
      <c r="B26" s="63"/>
      <c r="C26" s="63"/>
      <c r="D26" s="13">
        <v>0</v>
      </c>
      <c r="E26" s="13">
        <v>0</v>
      </c>
      <c r="F26" s="13" t="s">
        <v>67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>
      <c r="A27" s="56">
        <v>37665</v>
      </c>
      <c r="B27" s="63"/>
      <c r="C27" s="63"/>
      <c r="D27" s="13">
        <v>0</v>
      </c>
      <c r="E27" s="13">
        <v>0</v>
      </c>
      <c r="F27" s="13" t="s">
        <v>67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>
      <c r="A28" s="56">
        <v>37666</v>
      </c>
      <c r="B28" s="63"/>
      <c r="C28" s="63"/>
      <c r="D28" s="13">
        <v>0</v>
      </c>
      <c r="E28" s="13">
        <v>0</v>
      </c>
      <c r="F28" s="13" t="s">
        <v>67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>
      <c r="A29" s="56">
        <v>37667</v>
      </c>
      <c r="B29" s="63"/>
      <c r="C29" s="63"/>
      <c r="D29" s="13">
        <v>0</v>
      </c>
      <c r="E29" s="13">
        <v>0</v>
      </c>
      <c r="F29" s="13" t="s">
        <v>67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>
      <c r="A30" s="56">
        <v>37668</v>
      </c>
      <c r="B30" s="63"/>
      <c r="C30" s="63"/>
      <c r="D30" s="13">
        <v>0</v>
      </c>
      <c r="E30" s="13">
        <v>0</v>
      </c>
      <c r="F30" s="13" t="s">
        <v>67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>
      <c r="A31" s="56">
        <v>37669</v>
      </c>
      <c r="B31" s="63"/>
      <c r="C31" s="63"/>
      <c r="D31" s="13">
        <v>0</v>
      </c>
      <c r="E31" s="13">
        <v>0</v>
      </c>
      <c r="F31" s="13" t="s">
        <v>67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 t="shared" si="0"/>
        <v>0</v>
      </c>
    </row>
    <row r="32" spans="1:15" ht="13.5" customHeight="1">
      <c r="A32" s="56">
        <v>37670</v>
      </c>
      <c r="B32" s="63"/>
      <c r="C32" s="63"/>
      <c r="D32" s="13">
        <v>0</v>
      </c>
      <c r="E32" s="13">
        <v>0</v>
      </c>
      <c r="F32" s="13" t="s">
        <v>67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t="shared" si="0"/>
        <v>0</v>
      </c>
    </row>
    <row r="33" spans="1:15" ht="13.5" customHeight="1">
      <c r="A33" s="56">
        <v>37671</v>
      </c>
      <c r="B33" s="63"/>
      <c r="C33" s="63"/>
      <c r="D33" s="13">
        <v>0</v>
      </c>
      <c r="E33" s="13">
        <v>0</v>
      </c>
      <c r="F33" s="13" t="s">
        <v>67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0"/>
        <v>0</v>
      </c>
    </row>
    <row r="34" spans="1:15" ht="13.5" customHeight="1">
      <c r="A34" s="56">
        <v>37672</v>
      </c>
      <c r="B34" s="63"/>
      <c r="C34" s="63"/>
      <c r="D34" s="13">
        <v>0</v>
      </c>
      <c r="E34" s="13">
        <v>0</v>
      </c>
      <c r="F34" s="13" t="s">
        <v>67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0"/>
        <v>0</v>
      </c>
    </row>
    <row r="35" spans="1:15" ht="13.5" customHeight="1">
      <c r="A35" s="56">
        <v>37673</v>
      </c>
      <c r="B35" s="63"/>
      <c r="C35" s="63"/>
      <c r="D35" s="13">
        <v>0</v>
      </c>
      <c r="E35" s="13">
        <v>0</v>
      </c>
      <c r="F35" s="13" t="s">
        <v>67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0"/>
        <v>0</v>
      </c>
    </row>
    <row r="36" spans="1:15" ht="13.5" customHeight="1">
      <c r="A36" s="56">
        <v>37674</v>
      </c>
      <c r="B36" s="63"/>
      <c r="C36" s="63"/>
      <c r="D36" s="13">
        <v>0</v>
      </c>
      <c r="E36" s="13">
        <v>0</v>
      </c>
      <c r="F36" s="13" t="s">
        <v>67</v>
      </c>
      <c r="G36" s="14">
        <v>0</v>
      </c>
      <c r="H36" s="13">
        <v>0</v>
      </c>
      <c r="I36" s="14">
        <v>185769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>SUM(G36:N36)</f>
        <v>185769</v>
      </c>
    </row>
    <row r="37" spans="1:15" ht="13.5" customHeight="1">
      <c r="A37" s="56">
        <v>37675</v>
      </c>
      <c r="B37" s="63"/>
      <c r="C37" s="63"/>
      <c r="D37" s="13">
        <v>0</v>
      </c>
      <c r="E37" s="13">
        <v>0</v>
      </c>
      <c r="F37" s="13" t="s">
        <v>67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aca="true" t="shared" si="1" ref="O37:O42">SUM(D37:N37)</f>
        <v>0</v>
      </c>
    </row>
    <row r="38" spans="1:15" ht="13.5" customHeight="1">
      <c r="A38" s="56">
        <v>37676</v>
      </c>
      <c r="B38" s="63"/>
      <c r="C38" s="63"/>
      <c r="D38" s="13">
        <v>0</v>
      </c>
      <c r="E38" s="13">
        <v>0</v>
      </c>
      <c r="F38" s="13" t="s">
        <v>67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>
      <c r="A39" s="56">
        <v>37677</v>
      </c>
      <c r="B39" s="63"/>
      <c r="C39" s="63"/>
      <c r="D39" s="13">
        <v>0</v>
      </c>
      <c r="E39" s="13">
        <v>0</v>
      </c>
      <c r="F39" s="13" t="s">
        <v>67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>
      <c r="A40" s="56">
        <v>37678</v>
      </c>
      <c r="B40" s="63"/>
      <c r="C40" s="63"/>
      <c r="D40" s="13">
        <v>0</v>
      </c>
      <c r="E40" s="13">
        <v>0</v>
      </c>
      <c r="F40" s="13" t="s">
        <v>67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0</v>
      </c>
    </row>
    <row r="41" spans="1:15" ht="13.5" customHeight="1">
      <c r="A41" s="56">
        <v>37679</v>
      </c>
      <c r="B41" s="63"/>
      <c r="C41" s="63"/>
      <c r="D41" s="13">
        <v>0</v>
      </c>
      <c r="E41" s="13">
        <v>0</v>
      </c>
      <c r="F41" s="13" t="s">
        <v>67</v>
      </c>
      <c r="G41" s="14">
        <v>0</v>
      </c>
      <c r="H41" s="13">
        <v>0</v>
      </c>
      <c r="I41" s="14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27">
        <f t="shared" si="1"/>
        <v>0</v>
      </c>
    </row>
    <row r="42" spans="1:15" ht="13.5" customHeight="1">
      <c r="A42" s="56">
        <v>37680</v>
      </c>
      <c r="B42" s="63"/>
      <c r="C42" s="63"/>
      <c r="D42" s="13">
        <v>0</v>
      </c>
      <c r="E42" s="13">
        <v>0</v>
      </c>
      <c r="F42" s="13" t="s">
        <v>67</v>
      </c>
      <c r="G42" s="14">
        <v>0</v>
      </c>
      <c r="H42" s="13">
        <v>0</v>
      </c>
      <c r="I42" s="14">
        <v>0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27">
        <f t="shared" si="1"/>
        <v>0</v>
      </c>
    </row>
    <row r="43" spans="1:15" ht="13.5" customHeight="1">
      <c r="A43" s="56"/>
      <c r="B43" s="75"/>
      <c r="C43" s="75"/>
      <c r="D43" s="13"/>
      <c r="E43" s="13"/>
      <c r="F43" s="13"/>
      <c r="G43" s="14"/>
      <c r="H43" s="13"/>
      <c r="I43" s="14"/>
      <c r="J43" s="73"/>
      <c r="K43" s="74"/>
      <c r="L43" s="74"/>
      <c r="M43" s="74"/>
      <c r="N43" s="74"/>
      <c r="O43" s="27"/>
    </row>
    <row r="44" spans="1:15" ht="13.5" customHeight="1">
      <c r="A44" s="56"/>
      <c r="B44" s="75"/>
      <c r="C44" s="75"/>
      <c r="D44" s="13"/>
      <c r="E44" s="13"/>
      <c r="F44" s="13"/>
      <c r="G44" s="14"/>
      <c r="H44" s="13"/>
      <c r="I44" s="14"/>
      <c r="J44" s="73"/>
      <c r="K44" s="74"/>
      <c r="L44" s="74"/>
      <c r="M44" s="74"/>
      <c r="N44" s="74"/>
      <c r="O44" s="27"/>
    </row>
    <row r="45" spans="1:15" ht="13.5" customHeight="1" thickBot="1">
      <c r="A45" s="56"/>
      <c r="B45" s="75"/>
      <c r="C45" s="75"/>
      <c r="D45" s="13"/>
      <c r="E45" s="13"/>
      <c r="F45" s="13"/>
      <c r="G45" s="14"/>
      <c r="H45" s="13"/>
      <c r="I45" s="14"/>
      <c r="J45" s="73"/>
      <c r="K45" s="74"/>
      <c r="L45" s="74"/>
      <c r="M45" s="74"/>
      <c r="N45" s="74"/>
      <c r="O45" s="27"/>
    </row>
    <row r="46" spans="1:15" ht="29.25" customHeight="1" thickBot="1">
      <c r="A46" s="15" t="s">
        <v>26</v>
      </c>
      <c r="B46" s="69">
        <f aca="true" t="shared" si="2" ref="B46:N46">SUM(B15:B44)</f>
        <v>0</v>
      </c>
      <c r="C46" s="69">
        <f t="shared" si="2"/>
        <v>0</v>
      </c>
      <c r="D46" s="17">
        <f t="shared" si="2"/>
        <v>0</v>
      </c>
      <c r="E46" s="17">
        <f t="shared" si="2"/>
        <v>0</v>
      </c>
      <c r="F46" s="17">
        <f t="shared" si="2"/>
        <v>0</v>
      </c>
      <c r="G46" s="18">
        <f t="shared" si="2"/>
        <v>0</v>
      </c>
      <c r="H46" s="18">
        <f t="shared" si="2"/>
        <v>0</v>
      </c>
      <c r="I46" s="18">
        <f t="shared" si="2"/>
        <v>185769</v>
      </c>
      <c r="J46" s="18">
        <f t="shared" si="2"/>
        <v>0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43"/>
    </row>
    <row r="47" spans="1:15" ht="20.25" customHeight="1" thickBot="1">
      <c r="A47" s="29" t="s">
        <v>32</v>
      </c>
      <c r="B47" s="29"/>
      <c r="C47" s="29"/>
      <c r="D47" s="31"/>
      <c r="E47" s="31"/>
      <c r="F47" s="31"/>
      <c r="G47" s="32"/>
      <c r="H47" s="32"/>
      <c r="I47" s="33"/>
      <c r="J47" s="33"/>
      <c r="K47" s="33"/>
      <c r="L47" s="33"/>
      <c r="M47" s="33"/>
      <c r="N47" s="33"/>
      <c r="O47" s="33"/>
    </row>
    <row r="48" spans="1:15" ht="48.75" customHeight="1" thickBot="1">
      <c r="A48" s="50" t="s">
        <v>35</v>
      </c>
      <c r="B48" s="50"/>
      <c r="C48" s="50"/>
      <c r="N48" s="44" t="s">
        <v>31</v>
      </c>
      <c r="O48" s="45">
        <f>SUM(O15:O45)</f>
        <v>185769</v>
      </c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</sheetData>
  <mergeCells count="4">
    <mergeCell ref="Q19:S19"/>
    <mergeCell ref="A3:O3"/>
    <mergeCell ref="A1:O1"/>
    <mergeCell ref="B6:C6"/>
  </mergeCells>
  <printOptions/>
  <pageMargins left="0.41" right="0.46" top="0.34" bottom="0.34" header="0.25" footer="0.26"/>
  <pageSetup horizontalDpi="300" verticalDpi="3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149"/>
  <sheetViews>
    <sheetView workbookViewId="0" topLeftCell="H16">
      <selection activeCell="H12" sqref="H12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56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60" t="s">
        <v>36</v>
      </c>
      <c r="B10" s="58"/>
      <c r="C10" s="58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58" t="s">
        <v>37</v>
      </c>
      <c r="B11" s="58"/>
      <c r="C11" s="58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58" t="s">
        <v>38</v>
      </c>
      <c r="B12" s="58"/>
      <c r="C12" s="58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58" t="s">
        <v>39</v>
      </c>
      <c r="B13" s="58"/>
      <c r="C13" s="58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59" t="s">
        <v>40</v>
      </c>
      <c r="B14" s="58"/>
      <c r="C14" s="68"/>
      <c r="D14" s="19"/>
      <c r="E14" s="51"/>
      <c r="F14" s="76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>
      <c r="A15" s="55">
        <v>37681</v>
      </c>
      <c r="B15" s="63"/>
      <c r="C15" s="63"/>
      <c r="D15" s="10">
        <v>0</v>
      </c>
      <c r="E15" s="10">
        <v>0</v>
      </c>
      <c r="F15" s="13" t="s">
        <v>67</v>
      </c>
      <c r="G15" s="11">
        <v>0</v>
      </c>
      <c r="H15" s="10">
        <v>0</v>
      </c>
      <c r="I15" s="11">
        <v>0</v>
      </c>
      <c r="J15" s="70">
        <v>0</v>
      </c>
      <c r="K15" s="71">
        <v>0</v>
      </c>
      <c r="L15" s="72">
        <v>0</v>
      </c>
      <c r="M15" s="72">
        <v>0</v>
      </c>
      <c r="N15" s="71">
        <v>0</v>
      </c>
      <c r="O15" s="26">
        <f aca="true" t="shared" si="0" ref="O15:O35">SUM(D15:N15)</f>
        <v>0</v>
      </c>
      <c r="Q15" s="54" t="s">
        <v>41</v>
      </c>
      <c r="R15" s="53"/>
    </row>
    <row r="16" spans="1:18" ht="13.5" customHeight="1">
      <c r="A16" s="56">
        <v>37682</v>
      </c>
      <c r="B16" s="63"/>
      <c r="C16" s="63"/>
      <c r="D16" s="13">
        <v>0</v>
      </c>
      <c r="E16" s="13">
        <v>0</v>
      </c>
      <c r="F16" s="13" t="s">
        <v>67</v>
      </c>
      <c r="G16" s="14">
        <v>0</v>
      </c>
      <c r="H16" s="13">
        <v>0</v>
      </c>
      <c r="I16" s="14">
        <v>226259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226259</v>
      </c>
      <c r="Q16" t="s">
        <v>42</v>
      </c>
      <c r="R16" t="s">
        <v>43</v>
      </c>
    </row>
    <row r="17" spans="1:18" ht="13.5" customHeight="1">
      <c r="A17" s="56">
        <v>37683</v>
      </c>
      <c r="B17" s="63"/>
      <c r="C17" s="63"/>
      <c r="D17" s="13">
        <v>0</v>
      </c>
      <c r="E17" s="13">
        <v>0</v>
      </c>
      <c r="F17" s="13" t="s">
        <v>67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  <c r="Q17" t="s">
        <v>44</v>
      </c>
      <c r="R17" t="s">
        <v>52</v>
      </c>
    </row>
    <row r="18" spans="1:15" ht="13.5" customHeight="1">
      <c r="A18" s="56">
        <v>37684</v>
      </c>
      <c r="B18" s="63"/>
      <c r="C18" s="63"/>
      <c r="D18" s="13">
        <v>0</v>
      </c>
      <c r="E18" s="13">
        <v>0</v>
      </c>
      <c r="F18" s="13" t="s">
        <v>67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9" ht="13.5" customHeight="1">
      <c r="A19" s="56">
        <v>37685</v>
      </c>
      <c r="B19" s="63"/>
      <c r="C19" s="63"/>
      <c r="D19" s="13">
        <v>0</v>
      </c>
      <c r="E19" s="13">
        <v>0</v>
      </c>
      <c r="F19" s="13" t="s">
        <v>67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82" t="s">
        <v>45</v>
      </c>
      <c r="R19" s="82"/>
      <c r="S19" s="82"/>
    </row>
    <row r="20" spans="1:18" ht="13.5" customHeight="1">
      <c r="A20" s="56">
        <v>37686</v>
      </c>
      <c r="B20" s="63"/>
      <c r="C20" s="63"/>
      <c r="D20" s="13">
        <v>0</v>
      </c>
      <c r="E20" s="13">
        <v>0</v>
      </c>
      <c r="F20" s="13" t="s">
        <v>67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  <c r="Q20">
        <v>1</v>
      </c>
      <c r="R20" t="s">
        <v>46</v>
      </c>
    </row>
    <row r="21" spans="1:18" ht="13.5" customHeight="1">
      <c r="A21" s="56">
        <v>37687</v>
      </c>
      <c r="B21" s="63"/>
      <c r="C21" s="63"/>
      <c r="D21" s="13">
        <v>0</v>
      </c>
      <c r="E21" s="13">
        <v>0</v>
      </c>
      <c r="F21" s="13" t="s">
        <v>67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  <c r="Q21">
        <v>2</v>
      </c>
      <c r="R21" t="s">
        <v>47</v>
      </c>
    </row>
    <row r="22" spans="1:18" ht="13.5" customHeight="1">
      <c r="A22" s="56">
        <v>37688</v>
      </c>
      <c r="B22" s="63"/>
      <c r="C22" s="63"/>
      <c r="D22" s="13">
        <v>0</v>
      </c>
      <c r="E22" s="13">
        <v>0</v>
      </c>
      <c r="F22" s="13" t="s">
        <v>67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  <c r="Q22">
        <v>3</v>
      </c>
      <c r="R22" t="s">
        <v>48</v>
      </c>
    </row>
    <row r="23" spans="1:15" ht="13.5" customHeight="1">
      <c r="A23" s="56">
        <v>37689</v>
      </c>
      <c r="B23" s="63"/>
      <c r="C23" s="63"/>
      <c r="D23" s="13">
        <v>0</v>
      </c>
      <c r="E23" s="13">
        <v>0</v>
      </c>
      <c r="F23" s="13" t="s">
        <v>67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8" ht="13.5" customHeight="1">
      <c r="A24" s="56">
        <v>37690</v>
      </c>
      <c r="B24" s="63"/>
      <c r="C24" s="63"/>
      <c r="D24" s="13">
        <v>0</v>
      </c>
      <c r="E24" s="13">
        <v>0</v>
      </c>
      <c r="F24" s="13" t="s">
        <v>67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  <c r="Q24" s="63"/>
      <c r="R24" t="s">
        <v>49</v>
      </c>
    </row>
    <row r="25" spans="1:15" ht="13.5" customHeight="1">
      <c r="A25" s="56">
        <v>37691</v>
      </c>
      <c r="B25" s="63"/>
      <c r="C25" s="63"/>
      <c r="D25" s="13">
        <v>0</v>
      </c>
      <c r="E25" s="13">
        <v>0</v>
      </c>
      <c r="F25" s="13" t="s">
        <v>67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>
      <c r="A26" s="56">
        <v>37692</v>
      </c>
      <c r="B26" s="63"/>
      <c r="C26" s="63"/>
      <c r="D26" s="13">
        <v>0</v>
      </c>
      <c r="E26" s="13">
        <v>0</v>
      </c>
      <c r="F26" s="13" t="s">
        <v>67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>
      <c r="A27" s="56">
        <v>37693</v>
      </c>
      <c r="B27" s="63"/>
      <c r="C27" s="63"/>
      <c r="D27" s="13">
        <v>0</v>
      </c>
      <c r="E27" s="13">
        <v>0</v>
      </c>
      <c r="F27" s="13" t="s">
        <v>67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>
      <c r="A28" s="56">
        <v>37694</v>
      </c>
      <c r="B28" s="63"/>
      <c r="C28" s="63"/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>
      <c r="A29" s="56">
        <v>37695</v>
      </c>
      <c r="B29" s="63"/>
      <c r="C29" s="63"/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>
      <c r="A30" s="56">
        <v>37696</v>
      </c>
      <c r="B30" s="63"/>
      <c r="C30" s="63"/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>
      <c r="A31" s="56">
        <v>37697</v>
      </c>
      <c r="B31" s="63"/>
      <c r="C31" s="63"/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 t="shared" si="0"/>
        <v>0</v>
      </c>
    </row>
    <row r="32" spans="1:15" ht="13.5" customHeight="1">
      <c r="A32" s="56">
        <v>37698</v>
      </c>
      <c r="B32" s="63"/>
      <c r="C32" s="63"/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t="shared" si="0"/>
        <v>0</v>
      </c>
    </row>
    <row r="33" spans="1:15" ht="13.5" customHeight="1">
      <c r="A33" s="56">
        <v>37699</v>
      </c>
      <c r="B33" s="63"/>
      <c r="C33" s="63"/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0"/>
        <v>0</v>
      </c>
    </row>
    <row r="34" spans="1:15" ht="13.5" customHeight="1">
      <c r="A34" s="56">
        <v>37700</v>
      </c>
      <c r="B34" s="12">
        <v>0.08</v>
      </c>
      <c r="C34" s="12" t="s">
        <v>69</v>
      </c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0"/>
        <v>0</v>
      </c>
    </row>
    <row r="35" spans="1:15" ht="13.5" customHeight="1">
      <c r="A35" s="56">
        <v>37701</v>
      </c>
      <c r="B35" s="12">
        <v>0.36</v>
      </c>
      <c r="C35" s="12" t="s">
        <v>69</v>
      </c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0"/>
        <v>0</v>
      </c>
    </row>
    <row r="36" spans="1:15" ht="13.5" customHeight="1">
      <c r="A36" s="56">
        <v>37702</v>
      </c>
      <c r="B36" s="12">
        <v>0</v>
      </c>
      <c r="C36" s="12" t="s">
        <v>69</v>
      </c>
      <c r="D36" s="13">
        <v>0</v>
      </c>
      <c r="E36" s="13">
        <v>0</v>
      </c>
      <c r="F36" s="13">
        <v>0</v>
      </c>
      <c r="G36" s="14">
        <v>0</v>
      </c>
      <c r="H36" s="13">
        <v>0</v>
      </c>
      <c r="I36" s="14">
        <v>0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>SUM(G36:N36)</f>
        <v>0</v>
      </c>
    </row>
    <row r="37" spans="1:15" ht="13.5" customHeight="1">
      <c r="A37" s="56">
        <v>37703</v>
      </c>
      <c r="B37" s="12">
        <v>0</v>
      </c>
      <c r="C37" s="12" t="s">
        <v>69</v>
      </c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aca="true" t="shared" si="1" ref="O37:O45">SUM(D37:N37)</f>
        <v>0</v>
      </c>
    </row>
    <row r="38" spans="1:15" ht="13.5" customHeight="1">
      <c r="A38" s="56">
        <v>37704</v>
      </c>
      <c r="B38" s="12">
        <v>0</v>
      </c>
      <c r="C38" s="12" t="s">
        <v>69</v>
      </c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>
      <c r="A39" s="56">
        <v>37705</v>
      </c>
      <c r="B39" s="12">
        <v>0</v>
      </c>
      <c r="C39" s="12" t="s">
        <v>69</v>
      </c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>
      <c r="A40" s="56">
        <v>37706</v>
      </c>
      <c r="B40" s="12">
        <v>0.04</v>
      </c>
      <c r="C40" s="12" t="s">
        <v>69</v>
      </c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0</v>
      </c>
    </row>
    <row r="41" spans="1:15" ht="13.5" customHeight="1">
      <c r="A41" s="56">
        <v>37707</v>
      </c>
      <c r="B41" s="12">
        <v>0.08</v>
      </c>
      <c r="C41" s="12" t="s">
        <v>69</v>
      </c>
      <c r="D41" s="13">
        <v>0</v>
      </c>
      <c r="E41" s="13">
        <v>0</v>
      </c>
      <c r="F41" s="13">
        <v>0</v>
      </c>
      <c r="G41" s="14">
        <v>0</v>
      </c>
      <c r="H41" s="13">
        <v>0</v>
      </c>
      <c r="I41" s="14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27">
        <f t="shared" si="1"/>
        <v>0</v>
      </c>
    </row>
    <row r="42" spans="1:15" ht="13.5" customHeight="1">
      <c r="A42" s="56">
        <v>37708</v>
      </c>
      <c r="B42" s="12">
        <v>0.01</v>
      </c>
      <c r="C42" s="12" t="s">
        <v>69</v>
      </c>
      <c r="D42" s="13">
        <v>0</v>
      </c>
      <c r="E42" s="13">
        <v>0</v>
      </c>
      <c r="F42" s="13">
        <v>0</v>
      </c>
      <c r="G42" s="14">
        <v>0</v>
      </c>
      <c r="H42" s="13">
        <v>0</v>
      </c>
      <c r="I42" s="14">
        <v>0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27">
        <f t="shared" si="1"/>
        <v>0</v>
      </c>
    </row>
    <row r="43" spans="1:15" ht="13.5" customHeight="1">
      <c r="A43" s="56">
        <v>37709</v>
      </c>
      <c r="B43" s="12">
        <v>0.8</v>
      </c>
      <c r="C43" s="12" t="s">
        <v>69</v>
      </c>
      <c r="D43" s="13">
        <v>0</v>
      </c>
      <c r="E43" s="13">
        <v>0</v>
      </c>
      <c r="F43" s="13">
        <v>0</v>
      </c>
      <c r="G43" s="14">
        <v>0</v>
      </c>
      <c r="H43" s="13">
        <v>0</v>
      </c>
      <c r="I43" s="14">
        <v>0</v>
      </c>
      <c r="J43" s="73">
        <v>0</v>
      </c>
      <c r="K43" s="74">
        <v>0</v>
      </c>
      <c r="L43" s="74">
        <v>0</v>
      </c>
      <c r="M43" s="74">
        <v>0</v>
      </c>
      <c r="N43" s="74">
        <v>0</v>
      </c>
      <c r="O43" s="27">
        <f t="shared" si="1"/>
        <v>0</v>
      </c>
    </row>
    <row r="44" spans="1:15" ht="13.5" customHeight="1">
      <c r="A44" s="56">
        <v>37710</v>
      </c>
      <c r="B44" s="12">
        <v>1.45</v>
      </c>
      <c r="C44" s="12" t="s">
        <v>69</v>
      </c>
      <c r="D44" s="13">
        <v>0</v>
      </c>
      <c r="E44" s="13">
        <v>0</v>
      </c>
      <c r="F44" s="13">
        <v>0</v>
      </c>
      <c r="G44" s="14">
        <v>0</v>
      </c>
      <c r="H44" s="13">
        <v>0</v>
      </c>
      <c r="I44" s="14">
        <v>0</v>
      </c>
      <c r="J44" s="73">
        <v>0</v>
      </c>
      <c r="K44" s="74">
        <v>0</v>
      </c>
      <c r="L44" s="74">
        <v>0</v>
      </c>
      <c r="M44" s="74">
        <v>0</v>
      </c>
      <c r="N44" s="74">
        <v>0</v>
      </c>
      <c r="O44" s="27">
        <f t="shared" si="1"/>
        <v>0</v>
      </c>
    </row>
    <row r="45" spans="1:15" ht="13.5" customHeight="1" thickBot="1">
      <c r="A45" s="56">
        <v>37711</v>
      </c>
      <c r="B45" s="64">
        <v>0</v>
      </c>
      <c r="C45" s="64" t="s">
        <v>69</v>
      </c>
      <c r="D45" s="13">
        <v>0</v>
      </c>
      <c r="E45" s="13">
        <v>0</v>
      </c>
      <c r="F45" s="13">
        <v>0</v>
      </c>
      <c r="G45" s="14">
        <v>0</v>
      </c>
      <c r="H45" s="13">
        <v>0</v>
      </c>
      <c r="I45" s="14">
        <v>0</v>
      </c>
      <c r="J45" s="73">
        <v>0</v>
      </c>
      <c r="K45" s="74">
        <v>0</v>
      </c>
      <c r="L45" s="74">
        <v>0</v>
      </c>
      <c r="M45" s="74">
        <v>0</v>
      </c>
      <c r="N45" s="74">
        <v>0</v>
      </c>
      <c r="O45" s="27">
        <f t="shared" si="1"/>
        <v>0</v>
      </c>
    </row>
    <row r="46" spans="1:15" ht="29.25" customHeight="1" thickBot="1">
      <c r="A46" s="15" t="s">
        <v>26</v>
      </c>
      <c r="B46" s="69">
        <f>SUM(B34:B45)</f>
        <v>2.8200000000000003</v>
      </c>
      <c r="C46" s="69" t="s">
        <v>69</v>
      </c>
      <c r="D46" s="17">
        <f aca="true" t="shared" si="2" ref="D46:N46">SUM(D15:D44)</f>
        <v>0</v>
      </c>
      <c r="E46" s="17">
        <f t="shared" si="2"/>
        <v>0</v>
      </c>
      <c r="F46" s="17">
        <f t="shared" si="2"/>
        <v>0</v>
      </c>
      <c r="G46" s="18">
        <f t="shared" si="2"/>
        <v>0</v>
      </c>
      <c r="H46" s="18">
        <f t="shared" si="2"/>
        <v>0</v>
      </c>
      <c r="I46" s="18">
        <f t="shared" si="2"/>
        <v>226259</v>
      </c>
      <c r="J46" s="18">
        <f t="shared" si="2"/>
        <v>0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43"/>
    </row>
    <row r="47" spans="1:15" ht="20.25" customHeight="1" thickBot="1">
      <c r="A47" s="29" t="s">
        <v>32</v>
      </c>
      <c r="B47" s="29"/>
      <c r="C47" s="29"/>
      <c r="D47" s="31"/>
      <c r="E47" s="31"/>
      <c r="F47" s="31"/>
      <c r="G47" s="32"/>
      <c r="H47" s="32"/>
      <c r="I47" s="33"/>
      <c r="J47" s="33"/>
      <c r="K47" s="33"/>
      <c r="L47" s="33"/>
      <c r="M47" s="33"/>
      <c r="N47" s="33"/>
      <c r="O47" s="33"/>
    </row>
    <row r="48" spans="1:15" ht="48.75" customHeight="1" thickBot="1">
      <c r="A48" s="50" t="s">
        <v>35</v>
      </c>
      <c r="B48" s="50"/>
      <c r="C48" s="50"/>
      <c r="N48" s="44" t="s">
        <v>31</v>
      </c>
      <c r="O48" s="45">
        <f>SUM(O15:O45)</f>
        <v>226259</v>
      </c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</sheetData>
  <mergeCells count="4">
    <mergeCell ref="Q19:S19"/>
    <mergeCell ref="A3:O3"/>
    <mergeCell ref="A1:O1"/>
    <mergeCell ref="B6:C6"/>
  </mergeCells>
  <printOptions/>
  <pageMargins left="0.41" right="0.46" top="0.34" bottom="0.34" header="0.25" footer="0.26"/>
  <pageSetup horizontalDpi="300" verticalDpi="300" orientation="landscape" paperSize="5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49"/>
  <sheetViews>
    <sheetView workbookViewId="0" topLeftCell="H17">
      <selection activeCell="H12" sqref="H12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57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60" t="s">
        <v>36</v>
      </c>
      <c r="B10" s="58"/>
      <c r="C10" s="58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58" t="s">
        <v>37</v>
      </c>
      <c r="B11" s="58"/>
      <c r="C11" s="58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58" t="s">
        <v>38</v>
      </c>
      <c r="B12" s="58"/>
      <c r="C12" s="58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58" t="s">
        <v>39</v>
      </c>
      <c r="B13" s="58"/>
      <c r="C13" s="58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59" t="s">
        <v>40</v>
      </c>
      <c r="B14" s="58"/>
      <c r="C14" s="68"/>
      <c r="D14" s="19"/>
      <c r="E14" s="51"/>
      <c r="F14" s="51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>
      <c r="A15" s="55">
        <v>37712</v>
      </c>
      <c r="B15" s="9">
        <v>0.02</v>
      </c>
      <c r="C15" s="12" t="s">
        <v>69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1">
        <v>0</v>
      </c>
      <c r="J15" s="70">
        <v>0</v>
      </c>
      <c r="K15" s="71">
        <v>0</v>
      </c>
      <c r="L15" s="72">
        <v>0</v>
      </c>
      <c r="M15" s="72">
        <v>0</v>
      </c>
      <c r="N15" s="71">
        <v>0</v>
      </c>
      <c r="O15" s="26">
        <f aca="true" t="shared" si="0" ref="O15:O35">SUM(D15:N15)</f>
        <v>0</v>
      </c>
      <c r="Q15" s="54" t="s">
        <v>41</v>
      </c>
      <c r="R15" s="53"/>
    </row>
    <row r="16" spans="1:18" ht="13.5" customHeight="1">
      <c r="A16" s="56">
        <v>37713</v>
      </c>
      <c r="B16" s="12">
        <v>0.1</v>
      </c>
      <c r="C16" s="12" t="s">
        <v>69</v>
      </c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  <c r="Q16" t="s">
        <v>42</v>
      </c>
      <c r="R16" t="s">
        <v>43</v>
      </c>
    </row>
    <row r="17" spans="1:18" ht="13.5" customHeight="1">
      <c r="A17" s="56">
        <v>37714</v>
      </c>
      <c r="B17" s="12">
        <v>0.03</v>
      </c>
      <c r="C17" s="12" t="s">
        <v>69</v>
      </c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  <c r="Q17" t="s">
        <v>44</v>
      </c>
      <c r="R17" t="s">
        <v>52</v>
      </c>
    </row>
    <row r="18" spans="1:15" ht="13.5" customHeight="1">
      <c r="A18" s="56">
        <v>37715</v>
      </c>
      <c r="B18" s="12">
        <v>0.19</v>
      </c>
      <c r="C18" s="12" t="s">
        <v>69</v>
      </c>
      <c r="D18" s="13">
        <v>0</v>
      </c>
      <c r="E18" s="13">
        <v>0</v>
      </c>
      <c r="F18" s="13">
        <v>0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9" ht="13.5" customHeight="1">
      <c r="A19" s="56">
        <v>37716</v>
      </c>
      <c r="B19" s="12">
        <v>0.45</v>
      </c>
      <c r="C19" s="12" t="s">
        <v>69</v>
      </c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82" t="s">
        <v>45</v>
      </c>
      <c r="R19" s="82"/>
      <c r="S19" s="82"/>
    </row>
    <row r="20" spans="1:18" ht="13.5" customHeight="1">
      <c r="A20" s="56">
        <v>37717</v>
      </c>
      <c r="B20" s="12">
        <v>0</v>
      </c>
      <c r="C20" s="12" t="s">
        <v>69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  <c r="Q20">
        <v>1</v>
      </c>
      <c r="R20" t="s">
        <v>46</v>
      </c>
    </row>
    <row r="21" spans="1:18" ht="13.5" customHeight="1">
      <c r="A21" s="56">
        <v>37718</v>
      </c>
      <c r="B21" s="12">
        <v>0</v>
      </c>
      <c r="C21" s="12">
        <v>0</v>
      </c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  <c r="Q21">
        <v>2</v>
      </c>
      <c r="R21" t="s">
        <v>47</v>
      </c>
    </row>
    <row r="22" spans="1:18" ht="13.5" customHeight="1">
      <c r="A22" s="56">
        <v>37719</v>
      </c>
      <c r="B22" s="12">
        <v>0.08</v>
      </c>
      <c r="C22" s="12">
        <v>0.09</v>
      </c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  <c r="Q22">
        <v>3</v>
      </c>
      <c r="R22" t="s">
        <v>48</v>
      </c>
    </row>
    <row r="23" spans="1:15" ht="13.5" customHeight="1">
      <c r="A23" s="56">
        <v>37720</v>
      </c>
      <c r="B23" s="12">
        <v>0.1</v>
      </c>
      <c r="C23" s="12">
        <v>0.12</v>
      </c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8" ht="13.5" customHeight="1">
      <c r="A24" s="56">
        <v>37721</v>
      </c>
      <c r="B24" s="12">
        <v>0</v>
      </c>
      <c r="C24" s="12">
        <v>0</v>
      </c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  <c r="Q24" s="63"/>
      <c r="R24" t="s">
        <v>49</v>
      </c>
    </row>
    <row r="25" spans="1:15" ht="13.5" customHeight="1">
      <c r="A25" s="56">
        <v>37722</v>
      </c>
      <c r="B25" s="12">
        <v>1.41</v>
      </c>
      <c r="C25" s="12">
        <v>1.41</v>
      </c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>
      <c r="A26" s="56">
        <v>37723</v>
      </c>
      <c r="B26" s="12">
        <v>0.25</v>
      </c>
      <c r="C26" s="12">
        <v>0.22</v>
      </c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>
      <c r="A27" s="56">
        <v>37724</v>
      </c>
      <c r="B27" s="12">
        <v>0</v>
      </c>
      <c r="C27" s="12">
        <v>0</v>
      </c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>
      <c r="A28" s="56">
        <v>37725</v>
      </c>
      <c r="B28" s="12">
        <v>0</v>
      </c>
      <c r="C28" s="12">
        <v>0</v>
      </c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>
      <c r="A29" s="56">
        <v>37726</v>
      </c>
      <c r="B29" s="12">
        <v>0</v>
      </c>
      <c r="C29" s="12">
        <v>0</v>
      </c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>
      <c r="A30" s="56">
        <v>37727</v>
      </c>
      <c r="B30" s="12">
        <v>0</v>
      </c>
      <c r="C30" s="12">
        <v>0</v>
      </c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>
      <c r="A31" s="56">
        <v>37728</v>
      </c>
      <c r="B31" s="12">
        <v>0</v>
      </c>
      <c r="C31" s="12">
        <v>0</v>
      </c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 t="shared" si="0"/>
        <v>0</v>
      </c>
    </row>
    <row r="32" spans="1:15" ht="13.5" customHeight="1">
      <c r="A32" s="56">
        <v>37729</v>
      </c>
      <c r="B32" s="12">
        <v>0</v>
      </c>
      <c r="C32" s="12">
        <v>0</v>
      </c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t="shared" si="0"/>
        <v>0</v>
      </c>
    </row>
    <row r="33" spans="1:15" ht="13.5" customHeight="1">
      <c r="A33" s="56">
        <v>37730</v>
      </c>
      <c r="B33" s="12">
        <v>0</v>
      </c>
      <c r="C33" s="12">
        <v>0</v>
      </c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0"/>
        <v>0</v>
      </c>
    </row>
    <row r="34" spans="1:15" ht="13.5" customHeight="1">
      <c r="A34" s="56">
        <v>37731</v>
      </c>
      <c r="B34" s="12">
        <v>0</v>
      </c>
      <c r="C34" s="12">
        <v>0</v>
      </c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0"/>
        <v>0</v>
      </c>
    </row>
    <row r="35" spans="1:15" ht="13.5" customHeight="1">
      <c r="A35" s="56">
        <v>37732</v>
      </c>
      <c r="B35" s="12">
        <v>0.01</v>
      </c>
      <c r="C35" s="12">
        <v>0</v>
      </c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0"/>
        <v>0</v>
      </c>
    </row>
    <row r="36" spans="1:15" ht="13.5" customHeight="1">
      <c r="A36" s="56">
        <v>37733</v>
      </c>
      <c r="B36" s="12">
        <v>0.5</v>
      </c>
      <c r="C36" s="12">
        <v>0.52</v>
      </c>
      <c r="D36" s="13">
        <v>0</v>
      </c>
      <c r="E36" s="13">
        <v>0</v>
      </c>
      <c r="F36" s="13">
        <v>0</v>
      </c>
      <c r="G36" s="14">
        <v>0</v>
      </c>
      <c r="H36" s="13">
        <v>0</v>
      </c>
      <c r="I36" s="14">
        <v>0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>SUM(G36:N36)</f>
        <v>0</v>
      </c>
    </row>
    <row r="37" spans="1:15" ht="13.5" customHeight="1">
      <c r="A37" s="56">
        <v>37734</v>
      </c>
      <c r="B37" s="12">
        <v>0</v>
      </c>
      <c r="C37" s="12">
        <v>0</v>
      </c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aca="true" t="shared" si="1" ref="O37:O44">SUM(D37:N37)</f>
        <v>0</v>
      </c>
    </row>
    <row r="38" spans="1:15" ht="13.5" customHeight="1">
      <c r="A38" s="56">
        <v>37735</v>
      </c>
      <c r="B38" s="12">
        <v>0.02</v>
      </c>
      <c r="C38" s="12">
        <v>0.02</v>
      </c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>
      <c r="A39" s="56">
        <v>37736</v>
      </c>
      <c r="B39" s="12">
        <v>0</v>
      </c>
      <c r="C39" s="12">
        <v>0</v>
      </c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>
      <c r="A40" s="56">
        <v>37737</v>
      </c>
      <c r="B40" s="12">
        <v>0.96</v>
      </c>
      <c r="C40" s="12">
        <v>1.03</v>
      </c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0</v>
      </c>
    </row>
    <row r="41" spans="1:15" ht="13.5" customHeight="1">
      <c r="A41" s="56">
        <v>37738</v>
      </c>
      <c r="B41" s="12">
        <v>0</v>
      </c>
      <c r="C41" s="12">
        <v>0</v>
      </c>
      <c r="D41" s="13">
        <v>0</v>
      </c>
      <c r="E41" s="13">
        <v>0</v>
      </c>
      <c r="F41" s="13">
        <v>0</v>
      </c>
      <c r="G41" s="14">
        <v>0</v>
      </c>
      <c r="H41" s="13">
        <v>0</v>
      </c>
      <c r="I41" s="14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27">
        <f t="shared" si="1"/>
        <v>0</v>
      </c>
    </row>
    <row r="42" spans="1:15" ht="13.5" customHeight="1">
      <c r="A42" s="56">
        <v>37739</v>
      </c>
      <c r="B42" s="12">
        <v>0</v>
      </c>
      <c r="C42" s="12">
        <v>0</v>
      </c>
      <c r="D42" s="13">
        <v>0</v>
      </c>
      <c r="E42" s="13">
        <v>0</v>
      </c>
      <c r="F42" s="13">
        <v>0</v>
      </c>
      <c r="G42" s="14">
        <v>0</v>
      </c>
      <c r="H42" s="13">
        <v>0</v>
      </c>
      <c r="I42" s="14">
        <v>0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27">
        <f t="shared" si="1"/>
        <v>0</v>
      </c>
    </row>
    <row r="43" spans="1:15" ht="13.5" customHeight="1">
      <c r="A43" s="56">
        <v>37740</v>
      </c>
      <c r="B43" s="12">
        <v>0</v>
      </c>
      <c r="C43" s="12">
        <v>0</v>
      </c>
      <c r="D43" s="13">
        <v>0</v>
      </c>
      <c r="E43" s="13">
        <v>0</v>
      </c>
      <c r="F43" s="13">
        <v>0</v>
      </c>
      <c r="G43" s="14">
        <v>0</v>
      </c>
      <c r="H43" s="13">
        <v>0</v>
      </c>
      <c r="I43" s="14">
        <v>0</v>
      </c>
      <c r="J43" s="73">
        <v>0</v>
      </c>
      <c r="K43" s="74">
        <v>0</v>
      </c>
      <c r="L43" s="74">
        <v>0</v>
      </c>
      <c r="M43" s="74">
        <v>0</v>
      </c>
      <c r="N43" s="74">
        <v>0</v>
      </c>
      <c r="O43" s="27">
        <f t="shared" si="1"/>
        <v>0</v>
      </c>
    </row>
    <row r="44" spans="1:15" ht="13.5" customHeight="1">
      <c r="A44" s="56">
        <v>37741</v>
      </c>
      <c r="B44" s="12">
        <v>0</v>
      </c>
      <c r="C44" s="12">
        <v>0</v>
      </c>
      <c r="D44" s="13">
        <v>0</v>
      </c>
      <c r="E44" s="13">
        <v>0</v>
      </c>
      <c r="F44" s="13">
        <v>0</v>
      </c>
      <c r="G44" s="14">
        <v>0</v>
      </c>
      <c r="H44" s="13">
        <v>0</v>
      </c>
      <c r="I44" s="14">
        <v>0</v>
      </c>
      <c r="J44" s="73">
        <v>0</v>
      </c>
      <c r="K44" s="74">
        <v>0</v>
      </c>
      <c r="L44" s="74">
        <v>0</v>
      </c>
      <c r="M44" s="74">
        <v>0</v>
      </c>
      <c r="N44" s="74">
        <v>0</v>
      </c>
      <c r="O44" s="27">
        <f t="shared" si="1"/>
        <v>0</v>
      </c>
    </row>
    <row r="45" spans="1:15" ht="13.5" customHeight="1" thickBot="1">
      <c r="A45" s="56"/>
      <c r="B45" s="64"/>
      <c r="C45" s="64"/>
      <c r="D45" s="13"/>
      <c r="E45" s="13"/>
      <c r="F45" s="13"/>
      <c r="G45" s="14"/>
      <c r="H45" s="13"/>
      <c r="I45" s="14"/>
      <c r="J45" s="73"/>
      <c r="K45" s="74"/>
      <c r="L45" s="74"/>
      <c r="M45" s="74"/>
      <c r="N45" s="74"/>
      <c r="O45" s="27"/>
    </row>
    <row r="46" spans="1:15" ht="29.25" customHeight="1" thickBot="1">
      <c r="A46" s="15" t="s">
        <v>26</v>
      </c>
      <c r="B46" s="69">
        <f aca="true" t="shared" si="2" ref="B46:N46">SUM(B15:B44)</f>
        <v>4.119999999999999</v>
      </c>
      <c r="C46" s="69" t="s">
        <v>69</v>
      </c>
      <c r="D46" s="17">
        <f t="shared" si="2"/>
        <v>0</v>
      </c>
      <c r="E46" s="17">
        <f t="shared" si="2"/>
        <v>0</v>
      </c>
      <c r="F46" s="17">
        <f t="shared" si="2"/>
        <v>0</v>
      </c>
      <c r="G46" s="18">
        <f t="shared" si="2"/>
        <v>0</v>
      </c>
      <c r="H46" s="18">
        <f t="shared" si="2"/>
        <v>0</v>
      </c>
      <c r="I46" s="18">
        <f t="shared" si="2"/>
        <v>0</v>
      </c>
      <c r="J46" s="18">
        <f t="shared" si="2"/>
        <v>0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43"/>
    </row>
    <row r="47" spans="1:15" ht="20.25" customHeight="1" thickBot="1">
      <c r="A47" s="29" t="s">
        <v>32</v>
      </c>
      <c r="B47" s="29"/>
      <c r="C47" s="29"/>
      <c r="D47" s="31"/>
      <c r="E47" s="31"/>
      <c r="F47" s="31"/>
      <c r="G47" s="32"/>
      <c r="H47" s="32"/>
      <c r="I47" s="33"/>
      <c r="J47" s="33"/>
      <c r="K47" s="33"/>
      <c r="L47" s="33"/>
      <c r="M47" s="33"/>
      <c r="N47" s="33"/>
      <c r="O47" s="33"/>
    </row>
    <row r="48" spans="1:15" ht="48.75" customHeight="1" thickBot="1">
      <c r="A48" s="50" t="s">
        <v>35</v>
      </c>
      <c r="B48" s="50"/>
      <c r="C48" s="50"/>
      <c r="N48" s="44" t="s">
        <v>31</v>
      </c>
      <c r="O48" s="45">
        <f>SUM(O15:O45)</f>
        <v>0</v>
      </c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</sheetData>
  <mergeCells count="4">
    <mergeCell ref="Q19:S19"/>
    <mergeCell ref="A3:O3"/>
    <mergeCell ref="A1:O1"/>
    <mergeCell ref="B6:C6"/>
  </mergeCells>
  <printOptions/>
  <pageMargins left="0.41" right="0.46" top="0.34" bottom="0.34" header="0.25" footer="0.26"/>
  <pageSetup horizontalDpi="300" verticalDpi="300" orientation="landscape" paperSize="5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149"/>
  <sheetViews>
    <sheetView workbookViewId="0" topLeftCell="A12">
      <selection activeCell="H12" sqref="H12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53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60" t="s">
        <v>36</v>
      </c>
      <c r="B10" s="58"/>
      <c r="C10" s="58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58" t="s">
        <v>37</v>
      </c>
      <c r="B11" s="58"/>
      <c r="C11" s="58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58" t="s">
        <v>38</v>
      </c>
      <c r="B12" s="58"/>
      <c r="C12" s="58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58" t="s">
        <v>39</v>
      </c>
      <c r="B13" s="58"/>
      <c r="C13" s="58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59" t="s">
        <v>40</v>
      </c>
      <c r="B14" s="58"/>
      <c r="C14" s="68"/>
      <c r="D14" s="19"/>
      <c r="E14" s="51"/>
      <c r="F14" s="51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>
      <c r="A15" s="55">
        <v>37742</v>
      </c>
      <c r="B15" s="9">
        <v>0.08</v>
      </c>
      <c r="C15" s="12">
        <v>0.06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1">
        <v>0</v>
      </c>
      <c r="J15" s="70">
        <v>0</v>
      </c>
      <c r="K15" s="71">
        <v>0</v>
      </c>
      <c r="L15" s="72">
        <v>0</v>
      </c>
      <c r="M15" s="72">
        <v>0</v>
      </c>
      <c r="N15" s="71">
        <v>0</v>
      </c>
      <c r="O15" s="26">
        <f aca="true" t="shared" si="0" ref="O15:O35">SUM(D15:N15)</f>
        <v>0</v>
      </c>
      <c r="Q15" s="54" t="s">
        <v>41</v>
      </c>
      <c r="R15" s="53"/>
    </row>
    <row r="16" spans="1:18" ht="13.5" customHeight="1">
      <c r="A16" s="56">
        <v>37743</v>
      </c>
      <c r="B16" s="12">
        <v>0</v>
      </c>
      <c r="C16" s="12">
        <v>0</v>
      </c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  <c r="Q16" t="s">
        <v>42</v>
      </c>
      <c r="R16" t="s">
        <v>43</v>
      </c>
    </row>
    <row r="17" spans="1:18" ht="13.5" customHeight="1">
      <c r="A17" s="56">
        <v>37744</v>
      </c>
      <c r="B17" s="12">
        <v>0</v>
      </c>
      <c r="C17" s="12">
        <v>0.01</v>
      </c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  <c r="Q17" t="s">
        <v>44</v>
      </c>
      <c r="R17" t="s">
        <v>52</v>
      </c>
    </row>
    <row r="18" spans="1:15" ht="13.5" customHeight="1">
      <c r="A18" s="56">
        <v>37745</v>
      </c>
      <c r="B18" s="12">
        <v>0</v>
      </c>
      <c r="C18" s="12">
        <v>0</v>
      </c>
      <c r="D18" s="13">
        <v>0</v>
      </c>
      <c r="E18" s="13">
        <v>0</v>
      </c>
      <c r="F18" s="13">
        <v>0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9" ht="13.5" customHeight="1">
      <c r="A19" s="56">
        <v>37746</v>
      </c>
      <c r="B19" s="12">
        <v>0</v>
      </c>
      <c r="C19" s="12">
        <v>0</v>
      </c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82" t="s">
        <v>45</v>
      </c>
      <c r="R19" s="82"/>
      <c r="S19" s="82"/>
    </row>
    <row r="20" spans="1:18" ht="13.5" customHeight="1">
      <c r="A20" s="56">
        <v>37747</v>
      </c>
      <c r="B20" s="12">
        <v>0</v>
      </c>
      <c r="C20" s="12">
        <v>0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  <c r="Q20">
        <v>1</v>
      </c>
      <c r="R20" t="s">
        <v>46</v>
      </c>
    </row>
    <row r="21" spans="1:18" ht="13.5" customHeight="1">
      <c r="A21" s="56">
        <v>37748</v>
      </c>
      <c r="B21" s="12">
        <v>0</v>
      </c>
      <c r="C21" s="12">
        <v>0</v>
      </c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  <c r="Q21">
        <v>2</v>
      </c>
      <c r="R21" t="s">
        <v>47</v>
      </c>
    </row>
    <row r="22" spans="1:18" ht="13.5" customHeight="1">
      <c r="A22" s="56">
        <v>37749</v>
      </c>
      <c r="B22" s="12">
        <v>0.08</v>
      </c>
      <c r="C22" s="12">
        <v>0.16</v>
      </c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  <c r="Q22">
        <v>3</v>
      </c>
      <c r="R22" t="s">
        <v>48</v>
      </c>
    </row>
    <row r="23" spans="1:15" ht="13.5" customHeight="1">
      <c r="A23" s="56">
        <v>37750</v>
      </c>
      <c r="B23" s="12">
        <v>0.04</v>
      </c>
      <c r="C23" s="12">
        <v>0.06</v>
      </c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8" ht="13.5" customHeight="1">
      <c r="A24" s="56">
        <v>37751</v>
      </c>
      <c r="B24" s="12">
        <v>0</v>
      </c>
      <c r="C24" s="12">
        <v>0</v>
      </c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  <c r="Q24" s="63"/>
      <c r="R24" t="s">
        <v>49</v>
      </c>
    </row>
    <row r="25" spans="1:15" ht="13.5" customHeight="1">
      <c r="A25" s="56">
        <v>37752</v>
      </c>
      <c r="B25" s="12">
        <v>0.06</v>
      </c>
      <c r="C25" s="12">
        <v>0.07</v>
      </c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>
      <c r="A26" s="56">
        <v>37753</v>
      </c>
      <c r="B26" s="12">
        <v>0.11</v>
      </c>
      <c r="C26" s="12">
        <v>0.1</v>
      </c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>
      <c r="A27" s="56">
        <v>37754</v>
      </c>
      <c r="B27" s="12">
        <v>0</v>
      </c>
      <c r="C27" s="12">
        <v>0</v>
      </c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>
      <c r="A28" s="56">
        <v>37755</v>
      </c>
      <c r="B28" s="12">
        <v>0.05</v>
      </c>
      <c r="C28" s="12">
        <v>0.05</v>
      </c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>
      <c r="A29" s="56">
        <v>37756</v>
      </c>
      <c r="B29" s="12">
        <v>0</v>
      </c>
      <c r="C29" s="12">
        <v>0</v>
      </c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>
      <c r="A30" s="56">
        <v>37757</v>
      </c>
      <c r="B30" s="12">
        <v>0</v>
      </c>
      <c r="C30" s="12">
        <v>0</v>
      </c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>
      <c r="A31" s="56">
        <v>37758</v>
      </c>
      <c r="B31" s="12">
        <v>0</v>
      </c>
      <c r="C31" s="12">
        <v>0</v>
      </c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 t="shared" si="0"/>
        <v>0</v>
      </c>
    </row>
    <row r="32" spans="1:15" ht="13.5" customHeight="1">
      <c r="A32" s="56">
        <v>37759</v>
      </c>
      <c r="B32" s="12">
        <v>0</v>
      </c>
      <c r="C32" s="12">
        <v>0</v>
      </c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t="shared" si="0"/>
        <v>0</v>
      </c>
    </row>
    <row r="33" spans="1:15" ht="13.5" customHeight="1">
      <c r="A33" s="56">
        <v>37760</v>
      </c>
      <c r="B33" s="12">
        <v>0</v>
      </c>
      <c r="C33" s="12">
        <v>0</v>
      </c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0"/>
        <v>0</v>
      </c>
    </row>
    <row r="34" spans="1:15" ht="13.5" customHeight="1">
      <c r="A34" s="56">
        <v>37761</v>
      </c>
      <c r="B34" s="12">
        <v>0</v>
      </c>
      <c r="C34" s="12">
        <v>0</v>
      </c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0"/>
        <v>0</v>
      </c>
    </row>
    <row r="35" spans="1:15" ht="13.5" customHeight="1">
      <c r="A35" s="56">
        <v>37762</v>
      </c>
      <c r="B35" s="12">
        <v>0.09</v>
      </c>
      <c r="C35" s="12">
        <v>0.08</v>
      </c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0"/>
        <v>0</v>
      </c>
    </row>
    <row r="36" spans="1:15" ht="13.5" customHeight="1">
      <c r="A36" s="56">
        <v>37763</v>
      </c>
      <c r="B36" s="12">
        <v>0.03</v>
      </c>
      <c r="C36" s="12">
        <v>0.07</v>
      </c>
      <c r="D36" s="13">
        <v>0</v>
      </c>
      <c r="E36" s="13">
        <v>0</v>
      </c>
      <c r="F36" s="13">
        <v>0</v>
      </c>
      <c r="G36" s="14">
        <v>0</v>
      </c>
      <c r="H36" s="13">
        <v>0</v>
      </c>
      <c r="I36" s="14">
        <v>0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>SUM(G36:N36)</f>
        <v>0</v>
      </c>
    </row>
    <row r="37" spans="1:15" ht="13.5" customHeight="1">
      <c r="A37" s="56">
        <v>37764</v>
      </c>
      <c r="B37" s="12">
        <v>0.1</v>
      </c>
      <c r="C37" s="12">
        <v>0.14</v>
      </c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aca="true" t="shared" si="1" ref="O37:O44">SUM(D37:N37)</f>
        <v>0</v>
      </c>
    </row>
    <row r="38" spans="1:15" ht="13.5" customHeight="1">
      <c r="A38" s="56">
        <v>37765</v>
      </c>
      <c r="B38" s="12">
        <v>0.27</v>
      </c>
      <c r="C38" s="12">
        <v>0.31</v>
      </c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>
      <c r="A39" s="56">
        <v>37766</v>
      </c>
      <c r="B39" s="12">
        <v>0.11</v>
      </c>
      <c r="C39" s="12">
        <v>0.12</v>
      </c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>
      <c r="A40" s="56">
        <v>37767</v>
      </c>
      <c r="B40" s="12">
        <v>1.59</v>
      </c>
      <c r="C40" s="12">
        <v>1.88</v>
      </c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4">
        <v>54873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54873</v>
      </c>
    </row>
    <row r="41" spans="1:15" ht="13.5" customHeight="1">
      <c r="A41" s="56">
        <v>37768</v>
      </c>
      <c r="B41" s="12">
        <v>0</v>
      </c>
      <c r="C41" s="12">
        <v>0</v>
      </c>
      <c r="D41" s="13">
        <v>0</v>
      </c>
      <c r="E41" s="13">
        <v>0</v>
      </c>
      <c r="F41" s="13">
        <v>0</v>
      </c>
      <c r="G41" s="14">
        <v>0</v>
      </c>
      <c r="H41" s="13">
        <v>0</v>
      </c>
      <c r="I41" s="14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27">
        <f t="shared" si="1"/>
        <v>0</v>
      </c>
    </row>
    <row r="42" spans="1:15" ht="13.5" customHeight="1">
      <c r="A42" s="56">
        <v>37769</v>
      </c>
      <c r="B42" s="12">
        <v>0.6</v>
      </c>
      <c r="C42" s="12">
        <v>0.17</v>
      </c>
      <c r="D42" s="13">
        <v>0</v>
      </c>
      <c r="E42" s="13">
        <v>0</v>
      </c>
      <c r="F42" s="13">
        <v>0</v>
      </c>
      <c r="G42" s="14">
        <v>0</v>
      </c>
      <c r="H42" s="13">
        <v>0</v>
      </c>
      <c r="I42" s="14">
        <v>0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27">
        <f t="shared" si="1"/>
        <v>0</v>
      </c>
    </row>
    <row r="43" spans="1:15" ht="13.5" customHeight="1">
      <c r="A43" s="56">
        <v>37770</v>
      </c>
      <c r="B43" s="12">
        <v>0.01</v>
      </c>
      <c r="C43" s="12">
        <v>0.01</v>
      </c>
      <c r="D43" s="13">
        <v>0</v>
      </c>
      <c r="E43" s="13">
        <v>0</v>
      </c>
      <c r="F43" s="13">
        <v>0</v>
      </c>
      <c r="G43" s="14">
        <v>0</v>
      </c>
      <c r="H43" s="13">
        <v>0</v>
      </c>
      <c r="I43" s="14">
        <v>0</v>
      </c>
      <c r="J43" s="73">
        <v>0</v>
      </c>
      <c r="K43" s="74">
        <v>0</v>
      </c>
      <c r="L43" s="74">
        <v>0</v>
      </c>
      <c r="M43" s="74">
        <v>0</v>
      </c>
      <c r="N43" s="74">
        <v>0</v>
      </c>
      <c r="O43" s="27">
        <f t="shared" si="1"/>
        <v>0</v>
      </c>
    </row>
    <row r="44" spans="1:15" ht="13.5" customHeight="1">
      <c r="A44" s="56">
        <v>37771</v>
      </c>
      <c r="B44" s="12">
        <v>0.01</v>
      </c>
      <c r="C44" s="12">
        <v>0.01</v>
      </c>
      <c r="D44" s="13">
        <v>0</v>
      </c>
      <c r="E44" s="13">
        <v>0</v>
      </c>
      <c r="F44" s="13">
        <v>0</v>
      </c>
      <c r="G44" s="14">
        <v>0</v>
      </c>
      <c r="H44" s="13">
        <v>0</v>
      </c>
      <c r="I44" s="14">
        <v>0</v>
      </c>
      <c r="J44" s="73">
        <v>0</v>
      </c>
      <c r="K44" s="74">
        <v>0</v>
      </c>
      <c r="L44" s="74">
        <v>0</v>
      </c>
      <c r="M44" s="74">
        <v>0</v>
      </c>
      <c r="N44" s="74">
        <v>0</v>
      </c>
      <c r="O44" s="27">
        <f t="shared" si="1"/>
        <v>0</v>
      </c>
    </row>
    <row r="45" spans="1:15" ht="13.5" customHeight="1" thickBot="1">
      <c r="A45" s="56">
        <v>37772</v>
      </c>
      <c r="B45" s="12">
        <v>0.17</v>
      </c>
      <c r="C45" s="64">
        <v>0.25</v>
      </c>
      <c r="D45" s="13"/>
      <c r="E45" s="13"/>
      <c r="F45" s="13"/>
      <c r="G45" s="14"/>
      <c r="H45" s="13"/>
      <c r="I45" s="14"/>
      <c r="J45" s="73"/>
      <c r="K45" s="74"/>
      <c r="L45" s="74"/>
      <c r="M45" s="74"/>
      <c r="N45" s="74"/>
      <c r="O45" s="27"/>
    </row>
    <row r="46" spans="1:15" ht="29.25" customHeight="1" thickBot="1">
      <c r="A46" s="15" t="s">
        <v>26</v>
      </c>
      <c r="B46" s="69">
        <f>SUM(B15:B45)</f>
        <v>3.4</v>
      </c>
      <c r="C46" s="69">
        <f>SUM(C15:C45)</f>
        <v>3.5499999999999994</v>
      </c>
      <c r="D46" s="17">
        <f aca="true" t="shared" si="2" ref="D46:N46">SUM(D15:D44)</f>
        <v>0</v>
      </c>
      <c r="E46" s="17">
        <f t="shared" si="2"/>
        <v>0</v>
      </c>
      <c r="F46" s="17">
        <f t="shared" si="2"/>
        <v>0</v>
      </c>
      <c r="G46" s="18">
        <f t="shared" si="2"/>
        <v>0</v>
      </c>
      <c r="H46" s="18">
        <f t="shared" si="2"/>
        <v>0</v>
      </c>
      <c r="I46" s="18">
        <f t="shared" si="2"/>
        <v>54873</v>
      </c>
      <c r="J46" s="18">
        <f t="shared" si="2"/>
        <v>0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43"/>
    </row>
    <row r="47" spans="1:15" ht="20.25" customHeight="1" thickBot="1">
      <c r="A47" s="29" t="s">
        <v>32</v>
      </c>
      <c r="B47" s="29"/>
      <c r="C47" s="29"/>
      <c r="D47" s="31"/>
      <c r="E47" s="31"/>
      <c r="F47" s="31"/>
      <c r="G47" s="32"/>
      <c r="H47" s="32"/>
      <c r="I47" s="33"/>
      <c r="J47" s="33"/>
      <c r="K47" s="33"/>
      <c r="L47" s="33"/>
      <c r="M47" s="33"/>
      <c r="N47" s="33"/>
      <c r="O47" s="33"/>
    </row>
    <row r="48" spans="1:15" ht="48.75" customHeight="1" thickBot="1">
      <c r="A48" s="50" t="s">
        <v>35</v>
      </c>
      <c r="B48" s="50"/>
      <c r="C48" s="50"/>
      <c r="N48" s="44" t="s">
        <v>31</v>
      </c>
      <c r="O48" s="45">
        <f>SUM(O15:O45)</f>
        <v>54873</v>
      </c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</sheetData>
  <mergeCells count="4">
    <mergeCell ref="Q19:S19"/>
    <mergeCell ref="A3:O3"/>
    <mergeCell ref="A1:O1"/>
    <mergeCell ref="B6:C6"/>
  </mergeCells>
  <printOptions/>
  <pageMargins left="0.41" right="0.46" top="0.34" bottom="0.34" header="0.25" footer="0.26"/>
  <pageSetup horizontalDpi="300" verticalDpi="3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49"/>
  <sheetViews>
    <sheetView workbookViewId="0" topLeftCell="A7">
      <selection activeCell="H12" sqref="H12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58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60" t="s">
        <v>36</v>
      </c>
      <c r="B10" s="58"/>
      <c r="C10" s="58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58" t="s">
        <v>37</v>
      </c>
      <c r="B11" s="58"/>
      <c r="C11" s="58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58" t="s">
        <v>38</v>
      </c>
      <c r="B12" s="58"/>
      <c r="C12" s="58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58" t="s">
        <v>39</v>
      </c>
      <c r="B13" s="58"/>
      <c r="C13" s="58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59" t="s">
        <v>40</v>
      </c>
      <c r="B14" s="58"/>
      <c r="C14" s="68"/>
      <c r="D14" s="19"/>
      <c r="E14" s="51"/>
      <c r="F14" s="51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 thickBot="1">
      <c r="A15" s="55">
        <v>37773</v>
      </c>
      <c r="B15" s="9">
        <v>1.3</v>
      </c>
      <c r="C15" s="12">
        <v>1.29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1">
        <v>0</v>
      </c>
      <c r="J15" s="70">
        <v>0</v>
      </c>
      <c r="K15" s="71">
        <v>0</v>
      </c>
      <c r="L15" s="72">
        <v>0</v>
      </c>
      <c r="M15" s="72">
        <v>0</v>
      </c>
      <c r="N15" s="71">
        <v>0</v>
      </c>
      <c r="O15" s="26">
        <f aca="true" t="shared" si="0" ref="O15:O35">SUM(D15:N15)</f>
        <v>0</v>
      </c>
      <c r="Q15" s="54" t="s">
        <v>41</v>
      </c>
      <c r="R15" s="53"/>
    </row>
    <row r="16" spans="1:18" ht="13.5" customHeight="1" thickBot="1">
      <c r="A16" s="55">
        <v>37774</v>
      </c>
      <c r="B16" s="12">
        <v>0</v>
      </c>
      <c r="C16" s="12">
        <v>0</v>
      </c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  <c r="Q16" t="s">
        <v>42</v>
      </c>
      <c r="R16" t="s">
        <v>43</v>
      </c>
    </row>
    <row r="17" spans="1:18" ht="13.5" customHeight="1" thickBot="1">
      <c r="A17" s="55">
        <v>37775</v>
      </c>
      <c r="B17" s="12">
        <v>0</v>
      </c>
      <c r="C17" s="12">
        <v>0</v>
      </c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  <c r="Q17" t="s">
        <v>44</v>
      </c>
      <c r="R17" t="s">
        <v>52</v>
      </c>
    </row>
    <row r="18" spans="1:15" ht="13.5" customHeight="1" thickBot="1">
      <c r="A18" s="55">
        <v>37776</v>
      </c>
      <c r="B18" s="12">
        <v>0.02</v>
      </c>
      <c r="C18" s="12">
        <v>0.06</v>
      </c>
      <c r="D18" s="13">
        <v>0</v>
      </c>
      <c r="E18" s="13">
        <v>0</v>
      </c>
      <c r="F18" s="13">
        <v>0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9" ht="13.5" customHeight="1" thickBot="1">
      <c r="A19" s="55">
        <v>37777</v>
      </c>
      <c r="B19" s="12">
        <v>0.16</v>
      </c>
      <c r="C19" s="12">
        <v>0.21</v>
      </c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82" t="s">
        <v>45</v>
      </c>
      <c r="R19" s="82"/>
      <c r="S19" s="82"/>
    </row>
    <row r="20" spans="1:18" ht="13.5" customHeight="1" thickBot="1">
      <c r="A20" s="55">
        <v>37778</v>
      </c>
      <c r="B20" s="12">
        <v>0</v>
      </c>
      <c r="C20" s="12">
        <v>0.01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  <c r="Q20">
        <v>1</v>
      </c>
      <c r="R20" t="s">
        <v>46</v>
      </c>
    </row>
    <row r="21" spans="1:18" ht="13.5" customHeight="1" thickBot="1">
      <c r="A21" s="55">
        <v>37779</v>
      </c>
      <c r="B21" s="12">
        <v>0.83</v>
      </c>
      <c r="C21" s="12">
        <v>0.8</v>
      </c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  <c r="Q21">
        <v>2</v>
      </c>
      <c r="R21" t="s">
        <v>47</v>
      </c>
    </row>
    <row r="22" spans="1:18" ht="13.5" customHeight="1" thickBot="1">
      <c r="A22" s="55">
        <v>37780</v>
      </c>
      <c r="B22" s="12">
        <v>0</v>
      </c>
      <c r="C22" s="12">
        <v>0</v>
      </c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  <c r="Q22">
        <v>3</v>
      </c>
      <c r="R22" t="s">
        <v>48</v>
      </c>
    </row>
    <row r="23" spans="1:15" ht="13.5" customHeight="1" thickBot="1">
      <c r="A23" s="55">
        <v>37781</v>
      </c>
      <c r="B23" s="12">
        <v>0</v>
      </c>
      <c r="C23" s="12">
        <v>0</v>
      </c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8" ht="13.5" customHeight="1" thickBot="1">
      <c r="A24" s="55">
        <v>37782</v>
      </c>
      <c r="B24" s="12">
        <v>0</v>
      </c>
      <c r="C24" s="12">
        <v>0</v>
      </c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  <c r="Q24" s="63"/>
      <c r="R24" t="s">
        <v>49</v>
      </c>
    </row>
    <row r="25" spans="1:15" ht="13.5" customHeight="1" thickBot="1">
      <c r="A25" s="55">
        <v>37783</v>
      </c>
      <c r="B25" s="12">
        <v>0.2</v>
      </c>
      <c r="C25" s="12">
        <v>0.19</v>
      </c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 thickBot="1">
      <c r="A26" s="55">
        <v>37784</v>
      </c>
      <c r="B26" s="12">
        <v>0</v>
      </c>
      <c r="C26" s="12">
        <v>0</v>
      </c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 thickBot="1">
      <c r="A27" s="55">
        <v>37785</v>
      </c>
      <c r="B27" s="12">
        <v>0.15</v>
      </c>
      <c r="C27" s="12">
        <v>0.16</v>
      </c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 thickBot="1">
      <c r="A28" s="55">
        <v>37786</v>
      </c>
      <c r="B28" s="12">
        <v>0.08</v>
      </c>
      <c r="C28" s="12">
        <v>0.09</v>
      </c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 thickBot="1">
      <c r="A29" s="55">
        <v>37787</v>
      </c>
      <c r="B29" s="12">
        <v>0</v>
      </c>
      <c r="C29" s="12">
        <v>0</v>
      </c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 thickBot="1">
      <c r="A30" s="55">
        <v>37788</v>
      </c>
      <c r="B30" s="12">
        <v>0</v>
      </c>
      <c r="C30" s="12">
        <v>0</v>
      </c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 thickBot="1">
      <c r="A31" s="55">
        <v>37789</v>
      </c>
      <c r="B31" s="12">
        <v>0</v>
      </c>
      <c r="C31" s="12">
        <v>0</v>
      </c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 t="shared" si="0"/>
        <v>0</v>
      </c>
    </row>
    <row r="32" spans="1:15" ht="13.5" customHeight="1" thickBot="1">
      <c r="A32" s="55">
        <v>37790</v>
      </c>
      <c r="B32" s="12">
        <v>0.15</v>
      </c>
      <c r="C32" s="12">
        <v>0.14</v>
      </c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t="shared" si="0"/>
        <v>0</v>
      </c>
    </row>
    <row r="33" spans="1:15" ht="13.5" customHeight="1" thickBot="1">
      <c r="A33" s="55">
        <v>37791</v>
      </c>
      <c r="B33" s="12">
        <v>0</v>
      </c>
      <c r="C33" s="12">
        <v>0</v>
      </c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0"/>
        <v>0</v>
      </c>
    </row>
    <row r="34" spans="1:15" ht="13.5" customHeight="1" thickBot="1">
      <c r="A34" s="55">
        <v>37792</v>
      </c>
      <c r="B34" s="12">
        <v>0</v>
      </c>
      <c r="C34" s="12">
        <v>0</v>
      </c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0"/>
        <v>0</v>
      </c>
    </row>
    <row r="35" spans="1:15" ht="13.5" customHeight="1" thickBot="1">
      <c r="A35" s="55">
        <v>37793</v>
      </c>
      <c r="B35" s="12">
        <v>0.34</v>
      </c>
      <c r="C35" s="12">
        <v>0.47</v>
      </c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50301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0"/>
        <v>50301</v>
      </c>
    </row>
    <row r="36" spans="1:15" ht="13.5" customHeight="1" thickBot="1">
      <c r="A36" s="55">
        <v>37794</v>
      </c>
      <c r="B36" s="12">
        <v>2.14</v>
      </c>
      <c r="C36" s="12">
        <v>2.39</v>
      </c>
      <c r="D36" s="13">
        <v>0</v>
      </c>
      <c r="E36" s="13">
        <v>99064</v>
      </c>
      <c r="F36" s="13">
        <v>100000</v>
      </c>
      <c r="G36" s="14">
        <v>0</v>
      </c>
      <c r="H36" s="13">
        <v>180974</v>
      </c>
      <c r="I36" s="14">
        <v>622829</v>
      </c>
      <c r="J36" s="73">
        <v>69837</v>
      </c>
      <c r="K36" s="74">
        <v>0</v>
      </c>
      <c r="L36" s="74">
        <v>13954</v>
      </c>
      <c r="M36" s="74">
        <v>0</v>
      </c>
      <c r="N36" s="74">
        <v>0</v>
      </c>
      <c r="O36" s="27">
        <f>SUM(G36:N36)</f>
        <v>887594</v>
      </c>
    </row>
    <row r="37" spans="1:15" ht="13.5" customHeight="1" thickBot="1">
      <c r="A37" s="55">
        <v>37795</v>
      </c>
      <c r="B37" s="12">
        <v>0.03</v>
      </c>
      <c r="C37" s="12">
        <v>0.05</v>
      </c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aca="true" t="shared" si="1" ref="O37:O45">SUM(D37:N37)</f>
        <v>0</v>
      </c>
    </row>
    <row r="38" spans="1:15" ht="13.5" customHeight="1" thickBot="1">
      <c r="A38" s="55">
        <v>37796</v>
      </c>
      <c r="B38" s="12">
        <v>0</v>
      </c>
      <c r="C38" s="12">
        <v>0</v>
      </c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 thickBot="1">
      <c r="A39" s="55">
        <v>37797</v>
      </c>
      <c r="B39" s="12">
        <v>0</v>
      </c>
      <c r="C39" s="12">
        <v>0</v>
      </c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 thickBot="1">
      <c r="A40" s="55">
        <v>37798</v>
      </c>
      <c r="B40" s="12">
        <v>0</v>
      </c>
      <c r="C40" s="12">
        <v>0</v>
      </c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0</v>
      </c>
    </row>
    <row r="41" spans="1:15" ht="13.5" customHeight="1" thickBot="1">
      <c r="A41" s="55">
        <v>37799</v>
      </c>
      <c r="B41" s="12">
        <v>0</v>
      </c>
      <c r="C41" s="12">
        <v>0.11</v>
      </c>
      <c r="D41" s="13">
        <v>0</v>
      </c>
      <c r="E41" s="13">
        <v>0</v>
      </c>
      <c r="F41" s="13">
        <v>0</v>
      </c>
      <c r="G41" s="14">
        <v>0</v>
      </c>
      <c r="H41" s="13">
        <v>0</v>
      </c>
      <c r="I41" s="14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27">
        <f t="shared" si="1"/>
        <v>0</v>
      </c>
    </row>
    <row r="42" spans="1:15" ht="13.5" customHeight="1" thickBot="1">
      <c r="A42" s="55">
        <v>37800</v>
      </c>
      <c r="B42" s="12">
        <v>0</v>
      </c>
      <c r="C42" s="12">
        <v>0</v>
      </c>
      <c r="D42" s="13">
        <v>0</v>
      </c>
      <c r="E42" s="13">
        <v>0</v>
      </c>
      <c r="F42" s="13">
        <v>0</v>
      </c>
      <c r="G42" s="14">
        <v>0</v>
      </c>
      <c r="H42" s="13">
        <v>0</v>
      </c>
      <c r="I42" s="14">
        <v>0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27">
        <f t="shared" si="1"/>
        <v>0</v>
      </c>
    </row>
    <row r="43" spans="1:15" ht="13.5" customHeight="1" thickBot="1">
      <c r="A43" s="55">
        <v>37801</v>
      </c>
      <c r="B43" s="12">
        <v>0</v>
      </c>
      <c r="C43" s="12">
        <v>0</v>
      </c>
      <c r="D43" s="13">
        <v>0</v>
      </c>
      <c r="E43" s="13">
        <v>0</v>
      </c>
      <c r="F43" s="13">
        <v>0</v>
      </c>
      <c r="G43" s="14">
        <v>0</v>
      </c>
      <c r="H43" s="13">
        <v>0</v>
      </c>
      <c r="I43" s="14">
        <v>0</v>
      </c>
      <c r="J43" s="73">
        <v>0</v>
      </c>
      <c r="K43" s="74">
        <v>0</v>
      </c>
      <c r="L43" s="74">
        <v>0</v>
      </c>
      <c r="M43" s="74">
        <v>0</v>
      </c>
      <c r="N43" s="74">
        <v>0</v>
      </c>
      <c r="O43" s="27">
        <f t="shared" si="1"/>
        <v>0</v>
      </c>
    </row>
    <row r="44" spans="1:15" ht="13.5" customHeight="1" thickBot="1">
      <c r="A44" s="55">
        <v>37802</v>
      </c>
      <c r="B44" s="12">
        <v>0</v>
      </c>
      <c r="C44" s="12">
        <v>0</v>
      </c>
      <c r="D44" s="13">
        <v>0</v>
      </c>
      <c r="E44" s="13">
        <v>0</v>
      </c>
      <c r="F44" s="13">
        <v>0</v>
      </c>
      <c r="G44" s="14">
        <v>0</v>
      </c>
      <c r="H44" s="13">
        <v>0</v>
      </c>
      <c r="I44" s="14">
        <v>0</v>
      </c>
      <c r="J44" s="73">
        <v>0</v>
      </c>
      <c r="K44" s="74">
        <v>0</v>
      </c>
      <c r="L44" s="74">
        <v>0</v>
      </c>
      <c r="M44" s="74">
        <v>0</v>
      </c>
      <c r="N44" s="74">
        <v>0</v>
      </c>
      <c r="O44" s="27">
        <f t="shared" si="1"/>
        <v>0</v>
      </c>
    </row>
    <row r="45" spans="1:15" ht="13.5" customHeight="1" thickBot="1">
      <c r="A45" s="55"/>
      <c r="B45" s="64"/>
      <c r="C45" s="64"/>
      <c r="D45" s="13">
        <v>0</v>
      </c>
      <c r="E45" s="13">
        <v>0</v>
      </c>
      <c r="F45" s="13">
        <v>0</v>
      </c>
      <c r="G45" s="14">
        <v>0</v>
      </c>
      <c r="H45" s="13">
        <v>0</v>
      </c>
      <c r="I45" s="14">
        <v>0</v>
      </c>
      <c r="J45" s="73">
        <v>0</v>
      </c>
      <c r="K45" s="74">
        <v>0</v>
      </c>
      <c r="L45" s="74">
        <v>0</v>
      </c>
      <c r="M45" s="74">
        <v>0</v>
      </c>
      <c r="N45" s="74">
        <v>0</v>
      </c>
      <c r="O45" s="27">
        <f t="shared" si="1"/>
        <v>0</v>
      </c>
    </row>
    <row r="46" spans="1:15" ht="29.25" customHeight="1" thickBot="1">
      <c r="A46" s="55"/>
      <c r="B46" s="69">
        <f aca="true" t="shared" si="2" ref="B46:N46">SUM(B15:B44)</f>
        <v>5.4</v>
      </c>
      <c r="C46" s="69">
        <f t="shared" si="2"/>
        <v>5.970000000000001</v>
      </c>
      <c r="D46" s="17">
        <f t="shared" si="2"/>
        <v>0</v>
      </c>
      <c r="E46" s="17">
        <f t="shared" si="2"/>
        <v>99064</v>
      </c>
      <c r="F46" s="17">
        <f t="shared" si="2"/>
        <v>100000</v>
      </c>
      <c r="G46" s="18">
        <f t="shared" si="2"/>
        <v>0</v>
      </c>
      <c r="H46" s="18">
        <f t="shared" si="2"/>
        <v>180974</v>
      </c>
      <c r="I46" s="18">
        <f t="shared" si="2"/>
        <v>673130</v>
      </c>
      <c r="J46" s="18">
        <f t="shared" si="2"/>
        <v>69837</v>
      </c>
      <c r="K46" s="18">
        <f t="shared" si="2"/>
        <v>0</v>
      </c>
      <c r="L46" s="18">
        <f t="shared" si="2"/>
        <v>13954</v>
      </c>
      <c r="M46" s="18">
        <f t="shared" si="2"/>
        <v>0</v>
      </c>
      <c r="N46" s="18">
        <f t="shared" si="2"/>
        <v>0</v>
      </c>
      <c r="O46" s="43"/>
    </row>
    <row r="47" spans="1:15" ht="20.25" customHeight="1" thickBot="1">
      <c r="A47" s="55"/>
      <c r="B47" s="29"/>
      <c r="C47" s="29"/>
      <c r="D47" s="31"/>
      <c r="E47" s="31"/>
      <c r="F47" s="31"/>
      <c r="G47" s="32"/>
      <c r="H47" s="32"/>
      <c r="I47" s="33"/>
      <c r="J47" s="33"/>
      <c r="K47" s="33"/>
      <c r="L47" s="33"/>
      <c r="M47" s="33"/>
      <c r="N47" s="33"/>
      <c r="O47" s="33"/>
    </row>
    <row r="48" spans="1:15" ht="48.75" customHeight="1" thickBot="1">
      <c r="A48" s="55">
        <v>37806</v>
      </c>
      <c r="B48" s="50"/>
      <c r="C48" s="50"/>
      <c r="N48" s="44" t="s">
        <v>31</v>
      </c>
      <c r="O48" s="45">
        <f>SUM(O15:O45)</f>
        <v>937895</v>
      </c>
    </row>
    <row r="49" spans="1:15" ht="15.75" thickBot="1">
      <c r="A49" s="55">
        <v>37807</v>
      </c>
      <c r="O49" s="28"/>
    </row>
    <row r="50" spans="1:15" ht="15.75" thickBot="1">
      <c r="A50" s="55">
        <v>37808</v>
      </c>
      <c r="O50" s="28"/>
    </row>
    <row r="51" spans="1:15" ht="15.75" thickBot="1">
      <c r="A51" s="55">
        <v>37809</v>
      </c>
      <c r="O51" s="28"/>
    </row>
    <row r="52" spans="1:15" ht="15.75" thickBot="1">
      <c r="A52" s="55">
        <v>37810</v>
      </c>
      <c r="O52" s="28"/>
    </row>
    <row r="53" spans="1:15" ht="15.75" thickBot="1">
      <c r="A53" s="55">
        <v>37811</v>
      </c>
      <c r="O53" s="28"/>
    </row>
    <row r="54" spans="1:15" ht="15.75" thickBot="1">
      <c r="A54" s="55">
        <v>37812</v>
      </c>
      <c r="O54" s="28"/>
    </row>
    <row r="55" spans="1:15" ht="15.75" thickBot="1">
      <c r="A55" s="55">
        <v>37813</v>
      </c>
      <c r="O55" s="28"/>
    </row>
    <row r="56" spans="1:15" ht="15.75" thickBot="1">
      <c r="A56" s="55">
        <v>37814</v>
      </c>
      <c r="O56" s="28"/>
    </row>
    <row r="57" spans="1:15" ht="15.75" thickBot="1">
      <c r="A57" s="55">
        <v>37815</v>
      </c>
      <c r="O57" s="28"/>
    </row>
    <row r="58" spans="1:15" ht="15.75" thickBot="1">
      <c r="A58" s="55">
        <v>37816</v>
      </c>
      <c r="O58" s="28"/>
    </row>
    <row r="59" spans="1:15" ht="15.75" thickBot="1">
      <c r="A59" s="55">
        <v>37817</v>
      </c>
      <c r="O59" s="28"/>
    </row>
    <row r="60" spans="1:15" ht="15.75" thickBot="1">
      <c r="A60" s="55">
        <v>37818</v>
      </c>
      <c r="O60" s="28"/>
    </row>
    <row r="61" spans="1:15" ht="15.75" thickBot="1">
      <c r="A61" s="55">
        <v>37819</v>
      </c>
      <c r="O61" s="28"/>
    </row>
    <row r="62" spans="1:15" ht="15.75" thickBot="1">
      <c r="A62" s="55">
        <v>37820</v>
      </c>
      <c r="O62" s="28"/>
    </row>
    <row r="63" spans="1:15" ht="15.75" thickBot="1">
      <c r="A63" s="55">
        <v>37821</v>
      </c>
      <c r="O63" s="28"/>
    </row>
    <row r="64" spans="1:15" ht="15.75" thickBot="1">
      <c r="A64" s="55">
        <v>37822</v>
      </c>
      <c r="O64" s="28"/>
    </row>
    <row r="65" spans="1:15" ht="15.75" thickBot="1">
      <c r="A65" s="55">
        <v>37823</v>
      </c>
      <c r="O65" s="28"/>
    </row>
    <row r="66" spans="1:15" ht="15.75" thickBot="1">
      <c r="A66" s="55">
        <v>37824</v>
      </c>
      <c r="O66" s="28"/>
    </row>
    <row r="67" spans="1:15" ht="15.75" thickBot="1">
      <c r="A67" s="55">
        <v>37825</v>
      </c>
      <c r="O67" s="28"/>
    </row>
    <row r="68" spans="1:15" ht="15.75" thickBot="1">
      <c r="A68" s="55">
        <v>37826</v>
      </c>
      <c r="O68" s="28"/>
    </row>
    <row r="69" spans="1:15" ht="15.75" thickBot="1">
      <c r="A69" s="55">
        <v>37827</v>
      </c>
      <c r="O69" s="28"/>
    </row>
    <row r="70" spans="1:15" ht="15.75" thickBot="1">
      <c r="A70" s="55">
        <v>37828</v>
      </c>
      <c r="O70" s="28"/>
    </row>
    <row r="71" spans="1:15" ht="15.75" thickBot="1">
      <c r="A71" s="55">
        <v>37829</v>
      </c>
      <c r="O71" s="28"/>
    </row>
    <row r="72" spans="1:15" ht="15.75" thickBot="1">
      <c r="A72" s="55">
        <v>37830</v>
      </c>
      <c r="O72" s="28"/>
    </row>
    <row r="73" spans="1:15" ht="15.75" thickBot="1">
      <c r="A73" s="55">
        <v>37831</v>
      </c>
      <c r="O73" s="28"/>
    </row>
    <row r="74" spans="1:15" ht="15.75" thickBot="1">
      <c r="A74" s="55">
        <v>37832</v>
      </c>
      <c r="O74" s="28"/>
    </row>
    <row r="75" spans="1:15" ht="15.75" thickBot="1">
      <c r="A75" s="55">
        <v>37833</v>
      </c>
      <c r="O75" s="28"/>
    </row>
    <row r="76" spans="1:15" ht="15.75" thickBot="1">
      <c r="A76" s="55">
        <v>37834</v>
      </c>
      <c r="O76" s="28"/>
    </row>
    <row r="77" spans="1:15" ht="15.75" thickBot="1">
      <c r="A77" s="55">
        <v>37835</v>
      </c>
      <c r="O77" s="28"/>
    </row>
    <row r="78" spans="1:15" ht="15.75" thickBot="1">
      <c r="A78" s="55">
        <v>37836</v>
      </c>
      <c r="O78" s="28"/>
    </row>
    <row r="79" spans="1:15" ht="15.75" thickBot="1">
      <c r="A79" s="55">
        <v>37837</v>
      </c>
      <c r="O79" s="28"/>
    </row>
    <row r="80" spans="1:15" ht="15.75" thickBot="1">
      <c r="A80" s="55">
        <v>37838</v>
      </c>
      <c r="O80" s="28"/>
    </row>
    <row r="81" spans="1:15" ht="15.75" thickBot="1">
      <c r="A81" s="55">
        <v>37839</v>
      </c>
      <c r="O81" s="28"/>
    </row>
    <row r="82" spans="1:15" ht="15.75" thickBot="1">
      <c r="A82" s="55">
        <v>37840</v>
      </c>
      <c r="O82" s="28"/>
    </row>
    <row r="83" spans="1:15" ht="15.75" thickBot="1">
      <c r="A83" s="55">
        <v>37841</v>
      </c>
      <c r="O83" s="28"/>
    </row>
    <row r="84" spans="1:15" ht="15.75" thickBot="1">
      <c r="A84" s="55">
        <v>37842</v>
      </c>
      <c r="O84" s="28"/>
    </row>
    <row r="85" spans="1:15" ht="15.75" thickBot="1">
      <c r="A85" s="55">
        <v>37843</v>
      </c>
      <c r="O85" s="28"/>
    </row>
    <row r="86" spans="1:15" ht="15.75" thickBot="1">
      <c r="A86" s="55">
        <v>37844</v>
      </c>
      <c r="O86" s="28"/>
    </row>
    <row r="87" spans="1:15" ht="15.75" thickBot="1">
      <c r="A87" s="55">
        <v>37845</v>
      </c>
      <c r="O87" s="28"/>
    </row>
    <row r="88" spans="1:15" ht="15.75" thickBot="1">
      <c r="A88" s="55">
        <v>37846</v>
      </c>
      <c r="O88" s="28"/>
    </row>
    <row r="89" spans="1:15" ht="15.75" thickBot="1">
      <c r="A89" s="55">
        <v>37847</v>
      </c>
      <c r="O89" s="28"/>
    </row>
    <row r="90" spans="1:15" ht="15.75" thickBot="1">
      <c r="A90" s="55">
        <v>37848</v>
      </c>
      <c r="O90" s="28"/>
    </row>
    <row r="91" spans="1:15" ht="15.75" thickBot="1">
      <c r="A91" s="55">
        <v>37849</v>
      </c>
      <c r="O91" s="28"/>
    </row>
    <row r="92" spans="1:15" ht="15.75" thickBot="1">
      <c r="A92" s="55">
        <v>37850</v>
      </c>
      <c r="O92" s="28"/>
    </row>
    <row r="93" spans="1:15" ht="15.75" thickBot="1">
      <c r="A93" s="55">
        <v>37851</v>
      </c>
      <c r="O93" s="28"/>
    </row>
    <row r="94" spans="1:15" ht="15.75" thickBot="1">
      <c r="A94" s="55">
        <v>37852</v>
      </c>
      <c r="O94" s="28"/>
    </row>
    <row r="95" spans="1:15" ht="15.75" thickBot="1">
      <c r="A95" s="55">
        <v>37853</v>
      </c>
      <c r="O95" s="28"/>
    </row>
    <row r="96" spans="1:15" ht="15.75" thickBot="1">
      <c r="A96" s="55">
        <v>37854</v>
      </c>
      <c r="O96" s="28"/>
    </row>
    <row r="97" spans="1:15" ht="15.75" thickBot="1">
      <c r="A97" s="55">
        <v>37855</v>
      </c>
      <c r="O97" s="28"/>
    </row>
    <row r="98" spans="1:15" ht="15.75" thickBot="1">
      <c r="A98" s="55">
        <v>37856</v>
      </c>
      <c r="O98" s="28"/>
    </row>
    <row r="99" spans="1:15" ht="15.75" thickBot="1">
      <c r="A99" s="55">
        <v>37857</v>
      </c>
      <c r="O99" s="28"/>
    </row>
    <row r="100" spans="1:15" ht="15.75" thickBot="1">
      <c r="A100" s="55">
        <v>37858</v>
      </c>
      <c r="O100" s="28"/>
    </row>
    <row r="101" spans="1:15" ht="15.75" thickBot="1">
      <c r="A101" s="55">
        <v>37859</v>
      </c>
      <c r="O101" s="28"/>
    </row>
    <row r="102" spans="1:15" ht="15.75" thickBot="1">
      <c r="A102" s="55">
        <v>37860</v>
      </c>
      <c r="O102" s="28"/>
    </row>
    <row r="103" spans="1:15" ht="15.75" thickBot="1">
      <c r="A103" s="55">
        <v>37861</v>
      </c>
      <c r="O103" s="28"/>
    </row>
    <row r="104" spans="1:15" ht="15.75" thickBot="1">
      <c r="A104" s="55">
        <v>37862</v>
      </c>
      <c r="O104" s="28"/>
    </row>
    <row r="105" spans="1:15" ht="15.75" thickBot="1">
      <c r="A105" s="55">
        <v>37863</v>
      </c>
      <c r="O105" s="28"/>
    </row>
    <row r="106" spans="1:15" ht="15.75" thickBot="1">
      <c r="A106" s="55">
        <v>37864</v>
      </c>
      <c r="O106" s="28"/>
    </row>
    <row r="107" spans="1:15" ht="15.75" thickBot="1">
      <c r="A107" s="55">
        <v>37865</v>
      </c>
      <c r="O107" s="28"/>
    </row>
    <row r="108" spans="1:15" ht="15.75" thickBot="1">
      <c r="A108" s="55">
        <v>37866</v>
      </c>
      <c r="O108" s="28"/>
    </row>
    <row r="109" spans="1:15" ht="15.75" thickBot="1">
      <c r="A109" s="55">
        <v>37867</v>
      </c>
      <c r="O109" s="28"/>
    </row>
    <row r="110" spans="1:15" ht="15.75" thickBot="1">
      <c r="A110" s="55">
        <v>37868</v>
      </c>
      <c r="O110" s="28"/>
    </row>
    <row r="111" spans="1:15" ht="15.75" thickBot="1">
      <c r="A111" s="55">
        <v>37869</v>
      </c>
      <c r="O111" s="28"/>
    </row>
    <row r="112" spans="1:15" ht="15.75" thickBot="1">
      <c r="A112" s="55">
        <v>37870</v>
      </c>
      <c r="O112" s="28"/>
    </row>
    <row r="113" spans="1:15" ht="15.75" thickBot="1">
      <c r="A113" s="55">
        <v>37871</v>
      </c>
      <c r="O113" s="28"/>
    </row>
    <row r="114" spans="1:15" ht="15.75" thickBot="1">
      <c r="A114" s="55">
        <v>37872</v>
      </c>
      <c r="O114" s="28"/>
    </row>
    <row r="115" spans="1:15" ht="15.75" thickBot="1">
      <c r="A115" s="55">
        <v>37873</v>
      </c>
      <c r="O115" s="28"/>
    </row>
    <row r="116" spans="1:15" ht="15.75" thickBot="1">
      <c r="A116" s="55">
        <v>37874</v>
      </c>
      <c r="O116" s="28"/>
    </row>
    <row r="117" spans="1:15" ht="15.75" thickBot="1">
      <c r="A117" s="55">
        <v>37875</v>
      </c>
      <c r="O117" s="28"/>
    </row>
    <row r="118" spans="1:15" ht="15.75" thickBot="1">
      <c r="A118" s="55">
        <v>37876</v>
      </c>
      <c r="O118" s="28"/>
    </row>
    <row r="119" spans="1:15" ht="15.75" thickBot="1">
      <c r="A119" s="55">
        <v>37877</v>
      </c>
      <c r="O119" s="28"/>
    </row>
    <row r="120" spans="1:15" ht="15.75" thickBot="1">
      <c r="A120" s="55">
        <v>37878</v>
      </c>
      <c r="O120" s="28"/>
    </row>
    <row r="121" spans="1:15" ht="15.75" thickBot="1">
      <c r="A121" s="55">
        <v>37879</v>
      </c>
      <c r="O121" s="28"/>
    </row>
    <row r="122" spans="1:15" ht="15.75" thickBot="1">
      <c r="A122" s="55">
        <v>37880</v>
      </c>
      <c r="O122" s="28"/>
    </row>
    <row r="123" spans="1:15" ht="15.75" thickBot="1">
      <c r="A123" s="55">
        <v>37881</v>
      </c>
      <c r="O123" s="28"/>
    </row>
    <row r="124" spans="1:15" ht="15.75" thickBot="1">
      <c r="A124" s="55">
        <v>37882</v>
      </c>
      <c r="O124" s="28"/>
    </row>
    <row r="125" spans="1:15" ht="15.75" thickBot="1">
      <c r="A125" s="55">
        <v>37883</v>
      </c>
      <c r="O125" s="28"/>
    </row>
    <row r="126" spans="1:15" ht="15.75" thickBot="1">
      <c r="A126" s="55">
        <v>37884</v>
      </c>
      <c r="O126" s="28"/>
    </row>
    <row r="127" spans="1:15" ht="15.75" thickBot="1">
      <c r="A127" s="55">
        <v>37885</v>
      </c>
      <c r="O127" s="28"/>
    </row>
    <row r="128" spans="1:15" ht="15.75" thickBot="1">
      <c r="A128" s="55">
        <v>37886</v>
      </c>
      <c r="O128" s="28"/>
    </row>
    <row r="129" spans="1:15" ht="15.75" thickBot="1">
      <c r="A129" s="55">
        <v>37887</v>
      </c>
      <c r="O129" s="28"/>
    </row>
    <row r="130" spans="1:15" ht="15.75" thickBot="1">
      <c r="A130" s="55">
        <v>37888</v>
      </c>
      <c r="O130" s="28"/>
    </row>
    <row r="131" spans="1:15" ht="15.75" thickBot="1">
      <c r="A131" s="55">
        <v>37889</v>
      </c>
      <c r="O131" s="28"/>
    </row>
    <row r="132" spans="1:15" ht="15.75" thickBot="1">
      <c r="A132" s="55">
        <v>37890</v>
      </c>
      <c r="O132" s="28"/>
    </row>
    <row r="133" spans="1:15" ht="15.75" thickBot="1">
      <c r="A133" s="55">
        <v>37891</v>
      </c>
      <c r="O133" s="28"/>
    </row>
    <row r="134" spans="1:15" ht="15.75" thickBot="1">
      <c r="A134" s="55">
        <v>37892</v>
      </c>
      <c r="O134" s="28"/>
    </row>
    <row r="135" spans="1:15" ht="15.75" thickBot="1">
      <c r="A135" s="55">
        <v>37893</v>
      </c>
      <c r="O135" s="28"/>
    </row>
    <row r="136" spans="1:15" ht="15.75" thickBot="1">
      <c r="A136" s="55">
        <v>37894</v>
      </c>
      <c r="O136" s="28"/>
    </row>
    <row r="137" spans="1:15" ht="15.75" thickBot="1">
      <c r="A137" s="55">
        <v>37895</v>
      </c>
      <c r="O137" s="28"/>
    </row>
    <row r="138" spans="1:15" ht="15.75" thickBot="1">
      <c r="A138" s="55">
        <v>37896</v>
      </c>
      <c r="O138" s="28"/>
    </row>
    <row r="139" spans="1:15" ht="15.75" thickBot="1">
      <c r="A139" s="55">
        <v>37897</v>
      </c>
      <c r="O139" s="28"/>
    </row>
    <row r="140" spans="1:15" ht="15.75" thickBot="1">
      <c r="A140" s="55">
        <v>37898</v>
      </c>
      <c r="O140" s="28"/>
    </row>
    <row r="141" spans="1:15" ht="15.75" thickBot="1">
      <c r="A141" s="55">
        <v>37899</v>
      </c>
      <c r="O141" s="28"/>
    </row>
    <row r="142" spans="1:15" ht="15.75" thickBot="1">
      <c r="A142" s="55">
        <v>37900</v>
      </c>
      <c r="O142" s="28"/>
    </row>
    <row r="143" spans="1:15" ht="15.75" thickBot="1">
      <c r="A143" s="55">
        <v>37901</v>
      </c>
      <c r="O143" s="28"/>
    </row>
    <row r="144" spans="1:15" ht="15.75" thickBot="1">
      <c r="A144" s="55">
        <v>37902</v>
      </c>
      <c r="O144" s="28"/>
    </row>
    <row r="145" spans="1:15" ht="15.75" thickBot="1">
      <c r="A145" s="55">
        <v>37903</v>
      </c>
      <c r="O145" s="28"/>
    </row>
    <row r="146" spans="1:15" ht="15.75" thickBot="1">
      <c r="A146" s="55">
        <v>37904</v>
      </c>
      <c r="O146" s="28"/>
    </row>
    <row r="147" spans="1:15" ht="15.75" thickBot="1">
      <c r="A147" s="55">
        <v>37905</v>
      </c>
      <c r="O147" s="28"/>
    </row>
    <row r="148" spans="1:15" ht="15.75" thickBot="1">
      <c r="A148" s="55">
        <v>37906</v>
      </c>
      <c r="O148" s="28"/>
    </row>
    <row r="149" spans="1:15" ht="15">
      <c r="A149" s="55">
        <v>37907</v>
      </c>
      <c r="O149" s="28"/>
    </row>
  </sheetData>
  <mergeCells count="4">
    <mergeCell ref="Q19:S19"/>
    <mergeCell ref="A3:O3"/>
    <mergeCell ref="A1:O1"/>
    <mergeCell ref="B6:C6"/>
  </mergeCells>
  <printOptions/>
  <pageMargins left="0.41" right="0.46" top="0.34" bottom="0.34" header="0.25" footer="0.26"/>
  <pageSetup horizontalDpi="300" verticalDpi="3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49"/>
  <sheetViews>
    <sheetView workbookViewId="0" topLeftCell="A15">
      <selection activeCell="A3" sqref="A3:O3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59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60" t="s">
        <v>36</v>
      </c>
      <c r="B10" s="58"/>
      <c r="C10" s="58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58" t="s">
        <v>37</v>
      </c>
      <c r="B11" s="58"/>
      <c r="C11" s="58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58" t="s">
        <v>38</v>
      </c>
      <c r="B12" s="58"/>
      <c r="C12" s="58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58" t="s">
        <v>39</v>
      </c>
      <c r="B13" s="58"/>
      <c r="C13" s="58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59" t="s">
        <v>40</v>
      </c>
      <c r="B14" s="58"/>
      <c r="C14" s="68"/>
      <c r="D14" s="19"/>
      <c r="E14" s="51"/>
      <c r="F14" s="51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 thickBot="1">
      <c r="A15" s="55">
        <v>37803</v>
      </c>
      <c r="B15" s="9">
        <v>0</v>
      </c>
      <c r="C15" s="12">
        <v>0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1">
        <v>0</v>
      </c>
      <c r="J15" s="70">
        <v>0</v>
      </c>
      <c r="K15" s="71">
        <v>0</v>
      </c>
      <c r="L15" s="72">
        <v>0</v>
      </c>
      <c r="M15" s="72">
        <v>0</v>
      </c>
      <c r="N15" s="71">
        <v>0</v>
      </c>
      <c r="O15" s="26">
        <f aca="true" t="shared" si="0" ref="O15:O35">SUM(D15:N15)</f>
        <v>0</v>
      </c>
      <c r="Q15" s="54" t="s">
        <v>41</v>
      </c>
      <c r="R15" s="53"/>
    </row>
    <row r="16" spans="1:18" ht="13.5" customHeight="1" thickBot="1">
      <c r="A16" s="55">
        <v>37804</v>
      </c>
      <c r="B16" s="12">
        <v>0</v>
      </c>
      <c r="C16" s="12">
        <v>0</v>
      </c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  <c r="Q16" t="s">
        <v>42</v>
      </c>
      <c r="R16" t="s">
        <v>43</v>
      </c>
    </row>
    <row r="17" spans="1:18" ht="13.5" customHeight="1" thickBot="1">
      <c r="A17" s="55">
        <v>37805</v>
      </c>
      <c r="B17" s="12">
        <v>0</v>
      </c>
      <c r="C17" s="12">
        <v>0</v>
      </c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  <c r="Q17" t="s">
        <v>44</v>
      </c>
      <c r="R17" t="s">
        <v>52</v>
      </c>
    </row>
    <row r="18" spans="1:15" ht="13.5" customHeight="1" thickBot="1">
      <c r="A18" s="55">
        <v>37806</v>
      </c>
      <c r="B18" s="12">
        <v>0</v>
      </c>
      <c r="C18" s="12">
        <v>0</v>
      </c>
      <c r="D18" s="13">
        <v>0</v>
      </c>
      <c r="E18" s="13">
        <v>0</v>
      </c>
      <c r="F18" s="13">
        <v>0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9" ht="13.5" customHeight="1" thickBot="1">
      <c r="A19" s="55">
        <v>37807</v>
      </c>
      <c r="B19" s="12">
        <v>0</v>
      </c>
      <c r="C19" s="12">
        <v>0</v>
      </c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82" t="s">
        <v>45</v>
      </c>
      <c r="R19" s="82"/>
      <c r="S19" s="82"/>
    </row>
    <row r="20" spans="1:18" ht="13.5" customHeight="1" thickBot="1">
      <c r="A20" s="55">
        <v>37808</v>
      </c>
      <c r="B20" s="12">
        <v>0</v>
      </c>
      <c r="C20" s="12">
        <v>0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  <c r="Q20">
        <v>1</v>
      </c>
      <c r="R20" t="s">
        <v>46</v>
      </c>
    </row>
    <row r="21" spans="1:18" ht="13.5" customHeight="1" thickBot="1">
      <c r="A21" s="55">
        <v>37809</v>
      </c>
      <c r="B21" s="12">
        <v>0</v>
      </c>
      <c r="C21" s="12">
        <v>0</v>
      </c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  <c r="Q21">
        <v>2</v>
      </c>
      <c r="R21" t="s">
        <v>47</v>
      </c>
    </row>
    <row r="22" spans="1:18" ht="13.5" customHeight="1" thickBot="1">
      <c r="A22" s="55">
        <v>37810</v>
      </c>
      <c r="B22" s="12">
        <v>0</v>
      </c>
      <c r="C22" s="12">
        <v>0</v>
      </c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  <c r="Q22">
        <v>3</v>
      </c>
      <c r="R22" t="s">
        <v>48</v>
      </c>
    </row>
    <row r="23" spans="1:15" ht="13.5" customHeight="1" thickBot="1">
      <c r="A23" s="55">
        <v>37811</v>
      </c>
      <c r="B23" s="12">
        <v>0.09</v>
      </c>
      <c r="C23" s="12">
        <v>0.1</v>
      </c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8" ht="13.5" customHeight="1" thickBot="1">
      <c r="A24" s="55">
        <v>37812</v>
      </c>
      <c r="B24" s="12">
        <v>0</v>
      </c>
      <c r="C24" s="12">
        <v>0.01</v>
      </c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  <c r="Q24" s="63"/>
      <c r="R24" t="s">
        <v>49</v>
      </c>
    </row>
    <row r="25" spans="1:15" ht="13.5" customHeight="1" thickBot="1">
      <c r="A25" s="55">
        <v>37813</v>
      </c>
      <c r="B25" s="12">
        <v>0.21</v>
      </c>
      <c r="C25" s="12">
        <v>0.24</v>
      </c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 thickBot="1">
      <c r="A26" s="55">
        <v>37814</v>
      </c>
      <c r="B26" s="12">
        <v>0.01</v>
      </c>
      <c r="C26" s="12">
        <v>0.01</v>
      </c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 thickBot="1">
      <c r="A27" s="55">
        <v>37815</v>
      </c>
      <c r="B27" s="12">
        <v>0</v>
      </c>
      <c r="C27" s="12">
        <v>0</v>
      </c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 thickBot="1">
      <c r="A28" s="55">
        <v>37816</v>
      </c>
      <c r="B28" s="12">
        <v>0</v>
      </c>
      <c r="C28" s="12">
        <v>0</v>
      </c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 thickBot="1">
      <c r="A29" s="55">
        <v>37817</v>
      </c>
      <c r="B29" s="12">
        <v>0</v>
      </c>
      <c r="C29" s="12">
        <v>0</v>
      </c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 thickBot="1">
      <c r="A30" s="55">
        <v>37818</v>
      </c>
      <c r="B30" s="12">
        <v>0.02</v>
      </c>
      <c r="C30" s="12">
        <v>0.02</v>
      </c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0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0</v>
      </c>
    </row>
    <row r="31" spans="1:15" ht="13.5" customHeight="1" thickBot="1">
      <c r="A31" s="55">
        <v>37819</v>
      </c>
      <c r="B31" s="12">
        <v>0.01</v>
      </c>
      <c r="C31" s="12">
        <v>0</v>
      </c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 t="shared" si="0"/>
        <v>0</v>
      </c>
    </row>
    <row r="32" spans="1:15" ht="13.5" customHeight="1" thickBot="1">
      <c r="A32" s="55">
        <v>37820</v>
      </c>
      <c r="B32" s="12">
        <v>0.29</v>
      </c>
      <c r="C32" s="12">
        <v>0.26</v>
      </c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t="shared" si="0"/>
        <v>0</v>
      </c>
    </row>
    <row r="33" spans="1:15" ht="13.5" customHeight="1" thickBot="1">
      <c r="A33" s="55">
        <v>37821</v>
      </c>
      <c r="B33" s="12">
        <v>0.12</v>
      </c>
      <c r="C33" s="12">
        <v>0.17</v>
      </c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0"/>
        <v>0</v>
      </c>
    </row>
    <row r="34" spans="1:15" ht="13.5" customHeight="1" thickBot="1">
      <c r="A34" s="55">
        <v>37822</v>
      </c>
      <c r="B34" s="12">
        <v>0</v>
      </c>
      <c r="C34" s="12">
        <v>0</v>
      </c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0"/>
        <v>0</v>
      </c>
    </row>
    <row r="35" spans="1:15" ht="13.5" customHeight="1" thickBot="1">
      <c r="A35" s="55">
        <v>37823</v>
      </c>
      <c r="B35" s="12">
        <v>0</v>
      </c>
      <c r="C35" s="12">
        <v>0</v>
      </c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0"/>
        <v>0</v>
      </c>
    </row>
    <row r="36" spans="1:15" ht="13.5" customHeight="1" thickBot="1">
      <c r="A36" s="55">
        <v>37824</v>
      </c>
      <c r="B36" s="12">
        <v>0.85</v>
      </c>
      <c r="C36" s="12">
        <v>0.95</v>
      </c>
      <c r="D36" s="13">
        <v>0</v>
      </c>
      <c r="E36" s="77">
        <v>313558</v>
      </c>
      <c r="F36" s="13">
        <v>0</v>
      </c>
      <c r="G36" s="14">
        <v>0</v>
      </c>
      <c r="H36" s="13">
        <v>77099</v>
      </c>
      <c r="I36" s="14">
        <v>0</v>
      </c>
      <c r="J36" s="73">
        <v>45622</v>
      </c>
      <c r="K36" s="74">
        <v>0</v>
      </c>
      <c r="L36" s="74">
        <v>0</v>
      </c>
      <c r="M36" s="74">
        <v>0</v>
      </c>
      <c r="N36" s="74">
        <v>0</v>
      </c>
      <c r="O36" s="27">
        <f>SUM(G36:N36)</f>
        <v>122721</v>
      </c>
    </row>
    <row r="37" spans="1:15" ht="13.5" customHeight="1" thickBot="1">
      <c r="A37" s="55">
        <v>37825</v>
      </c>
      <c r="B37" s="12">
        <v>0.62</v>
      </c>
      <c r="C37" s="12">
        <v>0.36</v>
      </c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aca="true" t="shared" si="1" ref="O37:O45">SUM(D37:N37)</f>
        <v>0</v>
      </c>
    </row>
    <row r="38" spans="1:15" ht="13.5" customHeight="1" thickBot="1">
      <c r="A38" s="55">
        <v>37826</v>
      </c>
      <c r="B38" s="12">
        <v>0.2</v>
      </c>
      <c r="C38" s="12">
        <v>0.21</v>
      </c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 thickBot="1">
      <c r="A39" s="55">
        <v>37827</v>
      </c>
      <c r="B39" s="12">
        <v>0</v>
      </c>
      <c r="C39" s="12">
        <v>0</v>
      </c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 thickBot="1">
      <c r="A40" s="55">
        <v>37828</v>
      </c>
      <c r="B40" s="12">
        <v>0</v>
      </c>
      <c r="C40" s="12">
        <v>0</v>
      </c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0</v>
      </c>
    </row>
    <row r="41" spans="1:15" ht="13.5" customHeight="1" thickBot="1">
      <c r="A41" s="55">
        <v>37829</v>
      </c>
      <c r="B41" s="12">
        <v>0</v>
      </c>
      <c r="C41" s="12">
        <v>0</v>
      </c>
      <c r="D41" s="13">
        <v>0</v>
      </c>
      <c r="E41" s="13">
        <v>0</v>
      </c>
      <c r="F41" s="13">
        <v>0</v>
      </c>
      <c r="G41" s="14">
        <v>0</v>
      </c>
      <c r="H41" s="13">
        <v>0</v>
      </c>
      <c r="I41" s="14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27">
        <f t="shared" si="1"/>
        <v>0</v>
      </c>
    </row>
    <row r="42" spans="1:15" ht="13.5" customHeight="1" thickBot="1">
      <c r="A42" s="55">
        <v>37830</v>
      </c>
      <c r="B42" s="12">
        <v>0</v>
      </c>
      <c r="C42" s="12">
        <v>0</v>
      </c>
      <c r="D42" s="13">
        <v>0</v>
      </c>
      <c r="E42" s="13">
        <v>0</v>
      </c>
      <c r="F42" s="13">
        <v>0</v>
      </c>
      <c r="G42" s="14">
        <v>0</v>
      </c>
      <c r="H42" s="13">
        <v>0</v>
      </c>
      <c r="I42" s="14">
        <v>0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27">
        <f t="shared" si="1"/>
        <v>0</v>
      </c>
    </row>
    <row r="43" spans="1:15" ht="13.5" customHeight="1" thickBot="1">
      <c r="A43" s="55">
        <v>37831</v>
      </c>
      <c r="B43" s="12">
        <v>0</v>
      </c>
      <c r="C43" s="12">
        <v>0</v>
      </c>
      <c r="D43" s="13">
        <v>0</v>
      </c>
      <c r="E43" s="13">
        <v>0</v>
      </c>
      <c r="F43" s="13">
        <v>0</v>
      </c>
      <c r="G43" s="14">
        <v>0</v>
      </c>
      <c r="H43" s="13">
        <v>0</v>
      </c>
      <c r="I43" s="14">
        <v>0</v>
      </c>
      <c r="J43" s="73">
        <v>0</v>
      </c>
      <c r="K43" s="74">
        <v>0</v>
      </c>
      <c r="L43" s="74">
        <v>0</v>
      </c>
      <c r="M43" s="74">
        <v>0</v>
      </c>
      <c r="N43" s="74">
        <v>0</v>
      </c>
      <c r="O43" s="27">
        <f t="shared" si="1"/>
        <v>0</v>
      </c>
    </row>
    <row r="44" spans="1:15" ht="13.5" customHeight="1" thickBot="1">
      <c r="A44" s="55">
        <v>37832</v>
      </c>
      <c r="B44" s="12">
        <v>0</v>
      </c>
      <c r="C44" s="12">
        <v>0</v>
      </c>
      <c r="D44" s="13">
        <v>0</v>
      </c>
      <c r="E44" s="13">
        <v>0</v>
      </c>
      <c r="F44" s="13">
        <v>0</v>
      </c>
      <c r="G44" s="14">
        <v>0</v>
      </c>
      <c r="H44" s="13">
        <v>0</v>
      </c>
      <c r="I44" s="14">
        <v>0</v>
      </c>
      <c r="J44" s="73">
        <v>0</v>
      </c>
      <c r="K44" s="74">
        <v>0</v>
      </c>
      <c r="L44" s="74">
        <v>0</v>
      </c>
      <c r="M44" s="74">
        <v>0</v>
      </c>
      <c r="N44" s="74">
        <v>0</v>
      </c>
      <c r="O44" s="27">
        <f t="shared" si="1"/>
        <v>0</v>
      </c>
    </row>
    <row r="45" spans="1:15" ht="13.5" customHeight="1" thickBot="1">
      <c r="A45" s="55">
        <v>37833</v>
      </c>
      <c r="B45" s="12">
        <v>0</v>
      </c>
      <c r="C45" s="12">
        <v>0</v>
      </c>
      <c r="D45" s="13">
        <v>0</v>
      </c>
      <c r="E45" s="13">
        <v>0</v>
      </c>
      <c r="F45" s="13">
        <v>0</v>
      </c>
      <c r="G45" s="14">
        <v>0</v>
      </c>
      <c r="H45" s="13">
        <v>0</v>
      </c>
      <c r="I45" s="14">
        <v>0</v>
      </c>
      <c r="J45" s="73">
        <v>0</v>
      </c>
      <c r="K45" s="74">
        <v>0</v>
      </c>
      <c r="L45" s="74">
        <v>0</v>
      </c>
      <c r="M45" s="74">
        <v>0</v>
      </c>
      <c r="N45" s="74">
        <v>0</v>
      </c>
      <c r="O45" s="27">
        <f t="shared" si="1"/>
        <v>0</v>
      </c>
    </row>
    <row r="46" spans="1:15" ht="29.25" customHeight="1" thickBot="1">
      <c r="A46" s="15" t="s">
        <v>26</v>
      </c>
      <c r="B46" s="69">
        <f aca="true" t="shared" si="2" ref="B46:N46">SUM(B15:B44)</f>
        <v>2.4200000000000004</v>
      </c>
      <c r="C46" s="69">
        <f t="shared" si="2"/>
        <v>2.33</v>
      </c>
      <c r="D46" s="17">
        <f t="shared" si="2"/>
        <v>0</v>
      </c>
      <c r="E46" s="17">
        <f t="shared" si="2"/>
        <v>313558</v>
      </c>
      <c r="F46" s="17">
        <f t="shared" si="2"/>
        <v>0</v>
      </c>
      <c r="G46" s="18">
        <f t="shared" si="2"/>
        <v>0</v>
      </c>
      <c r="H46" s="18">
        <f t="shared" si="2"/>
        <v>77099</v>
      </c>
      <c r="I46" s="18">
        <f t="shared" si="2"/>
        <v>0</v>
      </c>
      <c r="J46" s="18">
        <f t="shared" si="2"/>
        <v>45622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43"/>
    </row>
    <row r="47" spans="1:15" ht="20.25" customHeight="1" thickBot="1">
      <c r="A47" s="29" t="s">
        <v>32</v>
      </c>
      <c r="B47" s="29"/>
      <c r="C47" s="29"/>
      <c r="D47" s="31"/>
      <c r="E47" s="31"/>
      <c r="F47" s="31"/>
      <c r="G47" s="32"/>
      <c r="H47" s="32"/>
      <c r="I47" s="33"/>
      <c r="J47" s="33"/>
      <c r="K47" s="33"/>
      <c r="L47" s="33"/>
      <c r="M47" s="33"/>
      <c r="N47" s="33"/>
      <c r="O47" s="33"/>
    </row>
    <row r="48" spans="1:15" ht="48.75" customHeight="1" thickBot="1">
      <c r="A48" s="50" t="s">
        <v>35</v>
      </c>
      <c r="B48" s="50"/>
      <c r="C48" s="50"/>
      <c r="N48" s="44" t="s">
        <v>31</v>
      </c>
      <c r="O48" s="45">
        <f>SUM(O15:O45)</f>
        <v>122721</v>
      </c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</sheetData>
  <mergeCells count="4">
    <mergeCell ref="Q19:S19"/>
    <mergeCell ref="A3:O3"/>
    <mergeCell ref="A1:O1"/>
    <mergeCell ref="B6:C6"/>
  </mergeCells>
  <printOptions/>
  <pageMargins left="0.41" right="0.46" top="0.34" bottom="0.34" header="0.25" footer="0.26"/>
  <pageSetup horizontalDpi="300" verticalDpi="3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149"/>
  <sheetViews>
    <sheetView zoomScale="75" zoomScaleNormal="75" workbookViewId="0" topLeftCell="A7">
      <selection activeCell="F18" sqref="F18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60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60" t="s">
        <v>36</v>
      </c>
      <c r="B10" s="58"/>
      <c r="C10" s="58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58" t="s">
        <v>37</v>
      </c>
      <c r="B11" s="58"/>
      <c r="C11" s="58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58" t="s">
        <v>38</v>
      </c>
      <c r="B12" s="58"/>
      <c r="C12" s="58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58" t="s">
        <v>39</v>
      </c>
      <c r="B13" s="58"/>
      <c r="C13" s="58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59" t="s">
        <v>40</v>
      </c>
      <c r="B14" s="58"/>
      <c r="C14" s="68"/>
      <c r="D14" s="19"/>
      <c r="E14" s="51"/>
      <c r="F14" s="51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 thickBot="1">
      <c r="A15" s="55">
        <v>37834</v>
      </c>
      <c r="B15" s="9">
        <v>0.61</v>
      </c>
      <c r="C15" s="12">
        <v>0.73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1">
        <v>0</v>
      </c>
      <c r="J15" s="70">
        <v>0</v>
      </c>
      <c r="K15" s="71">
        <v>0</v>
      </c>
      <c r="L15" s="72">
        <v>0</v>
      </c>
      <c r="M15" s="72">
        <v>0</v>
      </c>
      <c r="N15" s="71">
        <v>0</v>
      </c>
      <c r="O15" s="26">
        <f aca="true" t="shared" si="0" ref="O15:O35">SUM(D15:N15)</f>
        <v>0</v>
      </c>
      <c r="Q15" s="54" t="s">
        <v>41</v>
      </c>
      <c r="R15" s="53"/>
    </row>
    <row r="16" spans="1:18" ht="13.5" customHeight="1" thickBot="1">
      <c r="A16" s="55">
        <v>37835</v>
      </c>
      <c r="B16" s="12">
        <v>0.05</v>
      </c>
      <c r="C16" s="12">
        <v>0.13</v>
      </c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  <c r="Q16" t="s">
        <v>42</v>
      </c>
      <c r="R16" t="s">
        <v>43</v>
      </c>
    </row>
    <row r="17" spans="1:18" ht="13.5" customHeight="1" thickBot="1">
      <c r="A17" s="55">
        <v>37836</v>
      </c>
      <c r="B17" s="12">
        <v>1.05</v>
      </c>
      <c r="C17" s="12">
        <v>0.93</v>
      </c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73">
        <v>115494</v>
      </c>
      <c r="K17" s="74">
        <v>0</v>
      </c>
      <c r="L17" s="74">
        <v>9379</v>
      </c>
      <c r="M17" s="74">
        <v>0</v>
      </c>
      <c r="N17" s="74">
        <v>0</v>
      </c>
      <c r="O17" s="27">
        <f t="shared" si="0"/>
        <v>124873</v>
      </c>
      <c r="Q17" t="s">
        <v>44</v>
      </c>
      <c r="R17" t="s">
        <v>52</v>
      </c>
    </row>
    <row r="18" spans="1:15" ht="13.5" customHeight="1" thickBot="1">
      <c r="A18" s="55">
        <v>37837</v>
      </c>
      <c r="B18" s="12">
        <v>0.67</v>
      </c>
      <c r="C18" s="12">
        <v>1.16</v>
      </c>
      <c r="D18" s="13">
        <v>0</v>
      </c>
      <c r="E18" s="13">
        <v>0</v>
      </c>
      <c r="F18" s="13">
        <v>1007</v>
      </c>
      <c r="G18" s="14">
        <v>37536</v>
      </c>
      <c r="H18" s="13">
        <v>0</v>
      </c>
      <c r="I18" s="14">
        <v>0</v>
      </c>
      <c r="J18" s="73">
        <v>73245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111788</v>
      </c>
    </row>
    <row r="19" spans="1:19" ht="13.5" customHeight="1" thickBot="1">
      <c r="A19" s="55">
        <v>37838</v>
      </c>
      <c r="B19" s="12">
        <v>0</v>
      </c>
      <c r="C19" s="12">
        <v>0.01</v>
      </c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82" t="s">
        <v>45</v>
      </c>
      <c r="R19" s="82"/>
      <c r="S19" s="82"/>
    </row>
    <row r="20" spans="1:18" ht="13.5" customHeight="1" thickBot="1">
      <c r="A20" s="55">
        <v>37839</v>
      </c>
      <c r="B20" s="12">
        <v>0</v>
      </c>
      <c r="C20" s="12">
        <v>0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  <c r="Q20">
        <v>1</v>
      </c>
      <c r="R20" t="s">
        <v>46</v>
      </c>
    </row>
    <row r="21" spans="1:18" ht="13.5" customHeight="1" thickBot="1">
      <c r="A21" s="55">
        <v>37840</v>
      </c>
      <c r="B21" s="12">
        <v>0.26</v>
      </c>
      <c r="C21" s="12">
        <v>0.3</v>
      </c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  <c r="Q21">
        <v>2</v>
      </c>
      <c r="R21" t="s">
        <v>47</v>
      </c>
    </row>
    <row r="22" spans="1:18" ht="13.5" customHeight="1" thickBot="1">
      <c r="A22" s="55">
        <v>37841</v>
      </c>
      <c r="B22" s="12">
        <v>0.82</v>
      </c>
      <c r="C22" s="12">
        <v>0.78</v>
      </c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  <c r="Q22">
        <v>3</v>
      </c>
      <c r="R22" t="s">
        <v>48</v>
      </c>
    </row>
    <row r="23" spans="1:15" ht="13.5" customHeight="1" thickBot="1">
      <c r="A23" s="55">
        <v>37842</v>
      </c>
      <c r="B23" s="12">
        <v>0</v>
      </c>
      <c r="C23" s="12">
        <v>0</v>
      </c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8" ht="13.5" customHeight="1" thickBot="1">
      <c r="A24" s="55">
        <v>37843</v>
      </c>
      <c r="B24" s="12">
        <v>0.29</v>
      </c>
      <c r="C24" s="12">
        <v>0.28</v>
      </c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  <c r="Q24" s="63"/>
      <c r="R24" t="s">
        <v>49</v>
      </c>
    </row>
    <row r="25" spans="1:15" ht="13.5" customHeight="1" thickBot="1">
      <c r="A25" s="55">
        <v>37844</v>
      </c>
      <c r="B25" s="12">
        <v>0</v>
      </c>
      <c r="C25" s="12">
        <v>0</v>
      </c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 thickBot="1">
      <c r="A26" s="55">
        <v>37845</v>
      </c>
      <c r="B26" s="12">
        <v>0.7</v>
      </c>
      <c r="C26" s="12">
        <v>0.76</v>
      </c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5492</v>
      </c>
      <c r="M26" s="74">
        <v>0</v>
      </c>
      <c r="N26" s="74">
        <v>0</v>
      </c>
      <c r="O26" s="27">
        <f t="shared" si="0"/>
        <v>5492</v>
      </c>
    </row>
    <row r="27" spans="1:15" ht="13.5" customHeight="1" thickBot="1">
      <c r="A27" s="55">
        <v>37846</v>
      </c>
      <c r="B27" s="12">
        <v>0</v>
      </c>
      <c r="C27" s="12">
        <v>0</v>
      </c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 thickBot="1">
      <c r="A28" s="55">
        <v>37847</v>
      </c>
      <c r="B28" s="12">
        <v>0</v>
      </c>
      <c r="C28" s="12">
        <v>0</v>
      </c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 thickBot="1">
      <c r="A29" s="55">
        <v>37848</v>
      </c>
      <c r="B29" s="12">
        <v>0</v>
      </c>
      <c r="C29" s="12">
        <v>0</v>
      </c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 thickBot="1">
      <c r="A30" s="55">
        <v>37849</v>
      </c>
      <c r="B30" s="12">
        <v>0</v>
      </c>
      <c r="C30" s="12">
        <v>0</v>
      </c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66274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66274</v>
      </c>
    </row>
    <row r="31" spans="1:15" ht="13.5" customHeight="1" thickBot="1">
      <c r="A31" s="55">
        <v>37850</v>
      </c>
      <c r="B31" s="12">
        <v>0</v>
      </c>
      <c r="C31" s="12">
        <v>0</v>
      </c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 t="shared" si="0"/>
        <v>0</v>
      </c>
    </row>
    <row r="32" spans="1:15" ht="13.5" customHeight="1" thickBot="1">
      <c r="A32" s="55">
        <v>37851</v>
      </c>
      <c r="B32" s="12">
        <v>0</v>
      </c>
      <c r="C32" s="12">
        <v>0</v>
      </c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t="shared" si="0"/>
        <v>0</v>
      </c>
    </row>
    <row r="33" spans="1:15" ht="13.5" customHeight="1" thickBot="1">
      <c r="A33" s="55">
        <v>37852</v>
      </c>
      <c r="B33" s="12">
        <v>0</v>
      </c>
      <c r="C33" s="12">
        <v>0</v>
      </c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0"/>
        <v>0</v>
      </c>
    </row>
    <row r="34" spans="1:15" ht="13.5" customHeight="1" thickBot="1">
      <c r="A34" s="55">
        <v>37853</v>
      </c>
      <c r="B34" s="12">
        <v>0</v>
      </c>
      <c r="C34" s="12">
        <v>0</v>
      </c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0"/>
        <v>0</v>
      </c>
    </row>
    <row r="35" spans="1:15" ht="13.5" customHeight="1" thickBot="1">
      <c r="A35" s="55">
        <v>37854</v>
      </c>
      <c r="B35" s="12">
        <v>0</v>
      </c>
      <c r="C35" s="12">
        <v>0</v>
      </c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0"/>
        <v>0</v>
      </c>
    </row>
    <row r="36" spans="1:15" ht="13.5" customHeight="1" thickBot="1">
      <c r="A36" s="55">
        <v>37855</v>
      </c>
      <c r="B36" s="12">
        <v>0.12</v>
      </c>
      <c r="C36" s="12" t="s">
        <v>69</v>
      </c>
      <c r="D36" s="13">
        <v>0</v>
      </c>
      <c r="E36" s="13">
        <v>0</v>
      </c>
      <c r="F36" s="13">
        <v>0</v>
      </c>
      <c r="G36" s="14">
        <v>0</v>
      </c>
      <c r="H36" s="13">
        <v>0</v>
      </c>
      <c r="I36" s="14">
        <v>0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>SUM(G36:N36)</f>
        <v>0</v>
      </c>
    </row>
    <row r="37" spans="1:15" ht="13.5" customHeight="1" thickBot="1">
      <c r="A37" s="55">
        <v>37856</v>
      </c>
      <c r="B37" s="12">
        <v>0</v>
      </c>
      <c r="C37" s="12">
        <v>0</v>
      </c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4">
        <v>0</v>
      </c>
      <c r="J37" s="73">
        <v>0</v>
      </c>
      <c r="K37" s="74">
        <v>0</v>
      </c>
      <c r="L37" s="74">
        <v>0</v>
      </c>
      <c r="M37" s="74">
        <v>0</v>
      </c>
      <c r="N37" s="74">
        <v>0</v>
      </c>
      <c r="O37" s="27">
        <f aca="true" t="shared" si="1" ref="O37:O45">SUM(D37:N37)</f>
        <v>0</v>
      </c>
    </row>
    <row r="38" spans="1:15" ht="13.5" customHeight="1" thickBot="1">
      <c r="A38" s="55">
        <v>37857</v>
      </c>
      <c r="B38" s="12">
        <v>0</v>
      </c>
      <c r="C38" s="12">
        <v>0</v>
      </c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 thickBot="1">
      <c r="A39" s="55">
        <v>37858</v>
      </c>
      <c r="B39" s="12">
        <v>0</v>
      </c>
      <c r="C39" s="12">
        <v>0</v>
      </c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 thickBot="1">
      <c r="A40" s="55">
        <v>37859</v>
      </c>
      <c r="B40" s="12">
        <v>0</v>
      </c>
      <c r="C40" s="12">
        <v>0</v>
      </c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0</v>
      </c>
    </row>
    <row r="41" spans="1:15" ht="13.5" customHeight="1" thickBot="1">
      <c r="A41" s="55">
        <v>37860</v>
      </c>
      <c r="B41" s="12">
        <v>0</v>
      </c>
      <c r="C41" s="12">
        <v>0</v>
      </c>
      <c r="D41" s="13">
        <v>0</v>
      </c>
      <c r="E41" s="13">
        <v>0</v>
      </c>
      <c r="F41" s="13">
        <v>0</v>
      </c>
      <c r="G41" s="14">
        <v>0</v>
      </c>
      <c r="H41" s="13">
        <v>0</v>
      </c>
      <c r="I41" s="14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27">
        <f t="shared" si="1"/>
        <v>0</v>
      </c>
    </row>
    <row r="42" spans="1:15" ht="13.5" customHeight="1" thickBot="1">
      <c r="A42" s="55">
        <v>37861</v>
      </c>
      <c r="B42" s="12">
        <v>0</v>
      </c>
      <c r="C42" s="12">
        <v>0</v>
      </c>
      <c r="D42" s="13">
        <v>0</v>
      </c>
      <c r="E42" s="13">
        <v>0</v>
      </c>
      <c r="F42" s="13">
        <v>0</v>
      </c>
      <c r="G42" s="14">
        <v>0</v>
      </c>
      <c r="H42" s="13">
        <v>0</v>
      </c>
      <c r="I42" s="14">
        <v>0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27">
        <f t="shared" si="1"/>
        <v>0</v>
      </c>
    </row>
    <row r="43" spans="1:15" ht="13.5" customHeight="1" thickBot="1">
      <c r="A43" s="55">
        <v>37862</v>
      </c>
      <c r="B43" s="12">
        <v>0</v>
      </c>
      <c r="C43" s="12">
        <v>0</v>
      </c>
      <c r="D43" s="13">
        <v>0</v>
      </c>
      <c r="E43" s="13">
        <v>0</v>
      </c>
      <c r="F43" s="13">
        <v>0</v>
      </c>
      <c r="G43" s="14">
        <v>0</v>
      </c>
      <c r="H43" s="13">
        <v>0</v>
      </c>
      <c r="I43" s="14">
        <v>0</v>
      </c>
      <c r="J43" s="73">
        <v>0</v>
      </c>
      <c r="K43" s="74">
        <v>0</v>
      </c>
      <c r="L43" s="74">
        <v>0</v>
      </c>
      <c r="M43" s="74">
        <v>0</v>
      </c>
      <c r="N43" s="74">
        <v>0</v>
      </c>
      <c r="O43" s="27">
        <f t="shared" si="1"/>
        <v>0</v>
      </c>
    </row>
    <row r="44" spans="1:15" ht="13.5" customHeight="1" thickBot="1">
      <c r="A44" s="55">
        <v>37863</v>
      </c>
      <c r="B44" s="12">
        <v>0.01</v>
      </c>
      <c r="C44" s="12">
        <v>0</v>
      </c>
      <c r="D44" s="13">
        <v>0</v>
      </c>
      <c r="E44" s="13">
        <v>0</v>
      </c>
      <c r="F44" s="13">
        <v>0</v>
      </c>
      <c r="G44" s="14">
        <v>0</v>
      </c>
      <c r="H44" s="13">
        <v>0</v>
      </c>
      <c r="I44" s="14">
        <v>0</v>
      </c>
      <c r="J44" s="73">
        <v>0</v>
      </c>
      <c r="K44" s="74">
        <v>0</v>
      </c>
      <c r="L44" s="74">
        <v>0</v>
      </c>
      <c r="M44" s="74">
        <v>0</v>
      </c>
      <c r="N44" s="74">
        <v>0</v>
      </c>
      <c r="O44" s="27">
        <f t="shared" si="1"/>
        <v>0</v>
      </c>
    </row>
    <row r="45" spans="1:15" ht="13.5" customHeight="1" thickBot="1">
      <c r="A45" s="55">
        <v>37864</v>
      </c>
      <c r="B45" s="78">
        <v>0</v>
      </c>
      <c r="C45" s="64">
        <v>0</v>
      </c>
      <c r="D45" s="13">
        <v>0</v>
      </c>
      <c r="E45" s="13">
        <v>0</v>
      </c>
      <c r="F45" s="13">
        <v>0</v>
      </c>
      <c r="G45" s="14">
        <v>0</v>
      </c>
      <c r="H45" s="13">
        <v>0</v>
      </c>
      <c r="I45" s="14">
        <v>0</v>
      </c>
      <c r="J45" s="73">
        <v>0</v>
      </c>
      <c r="K45" s="74">
        <v>0</v>
      </c>
      <c r="L45" s="74">
        <v>0</v>
      </c>
      <c r="M45" s="74">
        <v>0</v>
      </c>
      <c r="N45" s="74">
        <v>0</v>
      </c>
      <c r="O45" s="27">
        <f t="shared" si="1"/>
        <v>0</v>
      </c>
    </row>
    <row r="46" spans="1:15" ht="29.25" customHeight="1" thickBot="1">
      <c r="A46" s="15" t="s">
        <v>26</v>
      </c>
      <c r="B46" s="69">
        <f>SUM(B15:B45)</f>
        <v>4.579999999999999</v>
      </c>
      <c r="C46" s="69">
        <f aca="true" t="shared" si="2" ref="C46:N46">SUM(C15:C44)</f>
        <v>5.08</v>
      </c>
      <c r="D46" s="17">
        <f t="shared" si="2"/>
        <v>0</v>
      </c>
      <c r="E46" s="17">
        <f t="shared" si="2"/>
        <v>0</v>
      </c>
      <c r="F46" s="17">
        <f t="shared" si="2"/>
        <v>1007</v>
      </c>
      <c r="G46" s="18">
        <f t="shared" si="2"/>
        <v>37536</v>
      </c>
      <c r="H46" s="18">
        <f t="shared" si="2"/>
        <v>0</v>
      </c>
      <c r="I46" s="18">
        <f t="shared" si="2"/>
        <v>0</v>
      </c>
      <c r="J46" s="18">
        <f t="shared" si="2"/>
        <v>255013</v>
      </c>
      <c r="K46" s="18">
        <f t="shared" si="2"/>
        <v>0</v>
      </c>
      <c r="L46" s="18">
        <f t="shared" si="2"/>
        <v>14871</v>
      </c>
      <c r="M46" s="18">
        <f t="shared" si="2"/>
        <v>0</v>
      </c>
      <c r="N46" s="18">
        <f t="shared" si="2"/>
        <v>0</v>
      </c>
      <c r="O46" s="43"/>
    </row>
    <row r="47" spans="1:15" ht="20.25" customHeight="1" thickBot="1">
      <c r="A47" s="29" t="s">
        <v>32</v>
      </c>
      <c r="B47" s="29"/>
      <c r="C47" s="29"/>
      <c r="D47" s="31"/>
      <c r="E47" s="31"/>
      <c r="F47" s="31"/>
      <c r="G47" s="32"/>
      <c r="H47" s="32"/>
      <c r="I47" s="33"/>
      <c r="J47" s="33"/>
      <c r="K47" s="33"/>
      <c r="L47" s="33"/>
      <c r="M47" s="33"/>
      <c r="N47" s="33"/>
      <c r="O47" s="33"/>
    </row>
    <row r="48" spans="1:15" ht="48.75" customHeight="1" thickBot="1">
      <c r="A48" s="50" t="s">
        <v>35</v>
      </c>
      <c r="B48" s="50"/>
      <c r="C48" s="50"/>
      <c r="N48" s="44" t="s">
        <v>31</v>
      </c>
      <c r="O48" s="45">
        <f>SUM(O15:O45)</f>
        <v>308427</v>
      </c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</sheetData>
  <mergeCells count="4">
    <mergeCell ref="Q19:S19"/>
    <mergeCell ref="A3:O3"/>
    <mergeCell ref="A1:O1"/>
    <mergeCell ref="B6:C6"/>
  </mergeCells>
  <printOptions/>
  <pageMargins left="0.41" right="0.46" top="0.34" bottom="0.34" header="0.25" footer="0.26"/>
  <pageSetup horizontalDpi="600" verticalDpi="600" orientation="landscape" paperSize="5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49"/>
  <sheetViews>
    <sheetView workbookViewId="0" topLeftCell="A13">
      <selection activeCell="D43" sqref="D43"/>
    </sheetView>
  </sheetViews>
  <sheetFormatPr defaultColWidth="9.140625" defaultRowHeight="12.75"/>
  <cols>
    <col min="1" max="3" width="13.57421875" style="0" customWidth="1"/>
    <col min="4" max="4" width="12.140625" style="0" customWidth="1"/>
    <col min="5" max="6" width="11.7109375" style="0" customWidth="1"/>
    <col min="7" max="7" width="12.00390625" style="0" customWidth="1"/>
    <col min="8" max="9" width="12.7109375" style="0" customWidth="1"/>
    <col min="10" max="10" width="12.140625" style="0" customWidth="1"/>
    <col min="11" max="11" width="13.57421875" style="0" customWidth="1"/>
    <col min="12" max="12" width="13.2812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5.8515625" style="0" customWidth="1"/>
    <col min="17" max="17" width="5.57421875" style="0" customWidth="1"/>
    <col min="18" max="58" width="12.7109375" style="0" customWidth="1"/>
  </cols>
  <sheetData>
    <row r="1" spans="1:15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>
      <c r="A2" s="3" t="s">
        <v>1</v>
      </c>
      <c r="B2" s="3"/>
      <c r="C2" s="3"/>
      <c r="D2" s="4"/>
      <c r="E2" s="5"/>
      <c r="F2" s="5"/>
      <c r="G2" s="4"/>
      <c r="H2" s="3"/>
      <c r="I2" s="4"/>
      <c r="J2" s="3"/>
      <c r="K2" s="4"/>
      <c r="L2" s="4"/>
      <c r="M2" s="4"/>
      <c r="N2" s="4"/>
      <c r="O2" s="4"/>
    </row>
    <row r="3" spans="1:15" ht="2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0.25">
      <c r="A4" s="8" t="s">
        <v>61</v>
      </c>
      <c r="B4" s="8"/>
      <c r="C4" s="8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</row>
    <row r="6" spans="1:71" ht="24" customHeight="1" thickBot="1">
      <c r="A6" s="46"/>
      <c r="B6" s="84" t="s">
        <v>18</v>
      </c>
      <c r="C6" s="85"/>
      <c r="D6" s="47" t="s">
        <v>2</v>
      </c>
      <c r="E6" s="48" t="s">
        <v>3</v>
      </c>
      <c r="F6" s="48" t="s">
        <v>4</v>
      </c>
      <c r="G6" s="47" t="s">
        <v>11</v>
      </c>
      <c r="H6" s="47" t="s">
        <v>5</v>
      </c>
      <c r="I6" s="47" t="s">
        <v>12</v>
      </c>
      <c r="J6" s="47" t="s">
        <v>6</v>
      </c>
      <c r="K6" s="47" t="s">
        <v>7</v>
      </c>
      <c r="L6" s="47" t="s">
        <v>8</v>
      </c>
      <c r="M6" s="47" t="s">
        <v>9</v>
      </c>
      <c r="N6" s="47" t="s">
        <v>10</v>
      </c>
      <c r="O6" s="4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15" ht="34.5" customHeight="1">
      <c r="A7" s="57" t="s">
        <v>50</v>
      </c>
      <c r="B7" s="35" t="s">
        <v>34</v>
      </c>
      <c r="C7" s="35" t="s">
        <v>33</v>
      </c>
      <c r="D7" s="35" t="s">
        <v>30</v>
      </c>
      <c r="E7" s="36" t="s">
        <v>29</v>
      </c>
      <c r="F7" s="37" t="s">
        <v>65</v>
      </c>
      <c r="G7" s="38" t="s">
        <v>19</v>
      </c>
      <c r="H7" s="38" t="s">
        <v>20</v>
      </c>
      <c r="I7" s="38" t="s">
        <v>14</v>
      </c>
      <c r="J7" s="38" t="s">
        <v>28</v>
      </c>
      <c r="K7" s="40" t="s">
        <v>27</v>
      </c>
      <c r="L7" s="38" t="s">
        <v>13</v>
      </c>
      <c r="M7" s="38" t="s">
        <v>21</v>
      </c>
      <c r="N7" s="40" t="s">
        <v>22</v>
      </c>
      <c r="O7" s="39" t="s">
        <v>23</v>
      </c>
    </row>
    <row r="8" spans="1:15" ht="12.75">
      <c r="A8" s="19"/>
      <c r="B8" s="19"/>
      <c r="C8" s="19"/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20" t="s">
        <v>17</v>
      </c>
      <c r="K8" s="41" t="s">
        <v>17</v>
      </c>
      <c r="L8" s="20" t="s">
        <v>17</v>
      </c>
      <c r="M8" s="20" t="s">
        <v>17</v>
      </c>
      <c r="N8" s="41" t="s">
        <v>17</v>
      </c>
      <c r="O8" s="21"/>
    </row>
    <row r="9" spans="1:15" ht="13.5" thickBot="1">
      <c r="A9" s="22"/>
      <c r="B9" s="22" t="s">
        <v>25</v>
      </c>
      <c r="C9" s="22" t="s">
        <v>25</v>
      </c>
      <c r="D9" s="22" t="s">
        <v>15</v>
      </c>
      <c r="E9" s="23" t="s">
        <v>15</v>
      </c>
      <c r="F9" s="24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42" t="s">
        <v>15</v>
      </c>
      <c r="L9" s="25" t="s">
        <v>15</v>
      </c>
      <c r="M9" s="25" t="s">
        <v>15</v>
      </c>
      <c r="N9" s="42" t="s">
        <v>15</v>
      </c>
      <c r="O9" s="25" t="s">
        <v>15</v>
      </c>
    </row>
    <row r="10" spans="1:15" ht="12.75">
      <c r="A10" s="60" t="s">
        <v>36</v>
      </c>
      <c r="B10" s="58"/>
      <c r="C10" s="58"/>
      <c r="D10" s="19"/>
      <c r="E10" s="51"/>
      <c r="F10" s="51"/>
      <c r="G10" s="20"/>
      <c r="H10" s="20"/>
      <c r="I10" s="20"/>
      <c r="J10" s="52"/>
      <c r="K10" s="65"/>
      <c r="L10" s="66"/>
      <c r="M10" s="66"/>
      <c r="N10" s="65"/>
      <c r="O10" s="52"/>
    </row>
    <row r="11" spans="1:15" ht="12.75">
      <c r="A11" s="58" t="s">
        <v>37</v>
      </c>
      <c r="B11" s="58"/>
      <c r="C11" s="58"/>
      <c r="D11" s="19"/>
      <c r="E11" s="51"/>
      <c r="F11" s="51"/>
      <c r="G11" s="20"/>
      <c r="H11" s="20"/>
      <c r="I11" s="20"/>
      <c r="J11" s="52"/>
      <c r="K11" s="65"/>
      <c r="L11" s="66"/>
      <c r="M11" s="66"/>
      <c r="N11" s="65"/>
      <c r="O11" s="52"/>
    </row>
    <row r="12" spans="1:15" ht="12.75">
      <c r="A12" s="58" t="s">
        <v>38</v>
      </c>
      <c r="B12" s="58"/>
      <c r="C12" s="58"/>
      <c r="D12" s="19"/>
      <c r="E12" s="51"/>
      <c r="F12" s="51"/>
      <c r="G12" s="20"/>
      <c r="H12" s="20"/>
      <c r="I12" s="20"/>
      <c r="J12" s="52"/>
      <c r="K12" s="65"/>
      <c r="L12" s="66"/>
      <c r="M12" s="66"/>
      <c r="N12" s="65"/>
      <c r="O12" s="52"/>
    </row>
    <row r="13" spans="1:15" ht="12.75">
      <c r="A13" s="58" t="s">
        <v>39</v>
      </c>
      <c r="B13" s="58"/>
      <c r="C13" s="58"/>
      <c r="D13" s="19"/>
      <c r="E13" s="51"/>
      <c r="F13" s="51"/>
      <c r="G13" s="20"/>
      <c r="H13" s="20"/>
      <c r="I13" s="20"/>
      <c r="J13" s="52"/>
      <c r="K13" s="65"/>
      <c r="L13" s="66"/>
      <c r="M13" s="66"/>
      <c r="N13" s="65"/>
      <c r="O13" s="52"/>
    </row>
    <row r="14" spans="1:15" ht="13.5" thickBot="1">
      <c r="A14" s="59" t="s">
        <v>40</v>
      </c>
      <c r="B14" s="58"/>
      <c r="C14" s="68"/>
      <c r="D14" s="19"/>
      <c r="E14" s="51"/>
      <c r="F14" s="51"/>
      <c r="G14" s="20"/>
      <c r="H14" s="20"/>
      <c r="I14" s="20"/>
      <c r="J14" s="52"/>
      <c r="K14" s="65"/>
      <c r="L14" s="66"/>
      <c r="M14" s="66"/>
      <c r="N14" s="65"/>
      <c r="O14" s="52"/>
    </row>
    <row r="15" spans="1:18" ht="18.75" customHeight="1" thickBot="1">
      <c r="A15" s="55">
        <v>37865</v>
      </c>
      <c r="B15" s="9">
        <v>0</v>
      </c>
      <c r="C15" s="12">
        <v>0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1">
        <v>0</v>
      </c>
      <c r="J15" s="70">
        <v>0</v>
      </c>
      <c r="K15" s="71">
        <v>0</v>
      </c>
      <c r="L15" s="72">
        <v>0</v>
      </c>
      <c r="M15" s="72">
        <v>0</v>
      </c>
      <c r="N15" s="71">
        <v>0</v>
      </c>
      <c r="O15" s="26">
        <f aca="true" t="shared" si="0" ref="O15:O35">SUM(D15:N15)</f>
        <v>0</v>
      </c>
      <c r="Q15" s="54" t="s">
        <v>41</v>
      </c>
      <c r="R15" s="53"/>
    </row>
    <row r="16" spans="1:18" ht="13.5" customHeight="1" thickBot="1">
      <c r="A16" s="55">
        <v>37866</v>
      </c>
      <c r="B16" s="12">
        <v>0.45</v>
      </c>
      <c r="C16" s="12">
        <v>0.46</v>
      </c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4"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27">
        <f t="shared" si="0"/>
        <v>0</v>
      </c>
      <c r="Q16" t="s">
        <v>42</v>
      </c>
      <c r="R16" t="s">
        <v>43</v>
      </c>
    </row>
    <row r="17" spans="1:18" ht="13.5" customHeight="1" thickBot="1">
      <c r="A17" s="55">
        <v>37867</v>
      </c>
      <c r="B17" s="12">
        <v>0</v>
      </c>
      <c r="C17" s="12">
        <v>0</v>
      </c>
      <c r="D17" s="13">
        <v>0</v>
      </c>
      <c r="E17" s="13">
        <v>0</v>
      </c>
      <c r="F17" s="13">
        <v>0</v>
      </c>
      <c r="G17" s="14">
        <v>0</v>
      </c>
      <c r="H17" s="13">
        <v>0</v>
      </c>
      <c r="I17" s="14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27">
        <f t="shared" si="0"/>
        <v>0</v>
      </c>
      <c r="Q17" t="s">
        <v>44</v>
      </c>
      <c r="R17" t="s">
        <v>52</v>
      </c>
    </row>
    <row r="18" spans="1:15" ht="13.5" customHeight="1" thickBot="1">
      <c r="A18" s="55">
        <v>37868</v>
      </c>
      <c r="B18" s="12">
        <v>0.57</v>
      </c>
      <c r="C18" s="12">
        <v>0.63</v>
      </c>
      <c r="D18" s="13">
        <v>0</v>
      </c>
      <c r="E18" s="13">
        <v>0</v>
      </c>
      <c r="F18" s="13">
        <v>0</v>
      </c>
      <c r="G18" s="14">
        <v>0</v>
      </c>
      <c r="H18" s="13">
        <v>0</v>
      </c>
      <c r="I18" s="14"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27">
        <f t="shared" si="0"/>
        <v>0</v>
      </c>
    </row>
    <row r="19" spans="1:19" ht="13.5" customHeight="1" thickBot="1">
      <c r="A19" s="55">
        <v>37869</v>
      </c>
      <c r="B19" s="12">
        <v>0</v>
      </c>
      <c r="C19" s="12">
        <v>0</v>
      </c>
      <c r="D19" s="13">
        <v>0</v>
      </c>
      <c r="E19" s="13">
        <v>0</v>
      </c>
      <c r="F19" s="13">
        <v>0</v>
      </c>
      <c r="G19" s="14">
        <v>0</v>
      </c>
      <c r="H19" s="13">
        <v>0</v>
      </c>
      <c r="I19" s="14"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27">
        <f t="shared" si="0"/>
        <v>0</v>
      </c>
      <c r="Q19" s="82" t="s">
        <v>45</v>
      </c>
      <c r="R19" s="82"/>
      <c r="S19" s="82"/>
    </row>
    <row r="20" spans="1:18" ht="13.5" customHeight="1" thickBot="1">
      <c r="A20" s="55">
        <v>37870</v>
      </c>
      <c r="B20" s="12">
        <v>0</v>
      </c>
      <c r="C20" s="12">
        <v>0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4"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27">
        <f t="shared" si="0"/>
        <v>0</v>
      </c>
      <c r="Q20">
        <v>1</v>
      </c>
      <c r="R20" t="s">
        <v>46</v>
      </c>
    </row>
    <row r="21" spans="1:18" ht="13.5" customHeight="1" thickBot="1">
      <c r="A21" s="55">
        <v>37871</v>
      </c>
      <c r="B21" s="12">
        <v>0</v>
      </c>
      <c r="C21" s="12">
        <v>0</v>
      </c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4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27">
        <f t="shared" si="0"/>
        <v>0</v>
      </c>
      <c r="Q21">
        <v>2</v>
      </c>
      <c r="R21" t="s">
        <v>47</v>
      </c>
    </row>
    <row r="22" spans="1:18" ht="13.5" customHeight="1" thickBot="1">
      <c r="A22" s="55">
        <v>37872</v>
      </c>
      <c r="B22" s="12">
        <v>0</v>
      </c>
      <c r="C22" s="12">
        <v>0</v>
      </c>
      <c r="D22" s="13">
        <v>0</v>
      </c>
      <c r="E22" s="13">
        <v>0</v>
      </c>
      <c r="F22" s="13">
        <v>0</v>
      </c>
      <c r="G22" s="14">
        <v>0</v>
      </c>
      <c r="H22" s="13">
        <v>0</v>
      </c>
      <c r="I22" s="14"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27">
        <f t="shared" si="0"/>
        <v>0</v>
      </c>
      <c r="Q22">
        <v>3</v>
      </c>
      <c r="R22" t="s">
        <v>48</v>
      </c>
    </row>
    <row r="23" spans="1:15" ht="13.5" customHeight="1" thickBot="1">
      <c r="A23" s="55">
        <v>37873</v>
      </c>
      <c r="B23" s="12">
        <v>0</v>
      </c>
      <c r="C23" s="12">
        <v>0</v>
      </c>
      <c r="D23" s="13">
        <v>0</v>
      </c>
      <c r="E23" s="13">
        <v>0</v>
      </c>
      <c r="F23" s="13">
        <v>0</v>
      </c>
      <c r="G23" s="14">
        <v>0</v>
      </c>
      <c r="H23" s="13">
        <v>0</v>
      </c>
      <c r="I23" s="14"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27">
        <f t="shared" si="0"/>
        <v>0</v>
      </c>
    </row>
    <row r="24" spans="1:18" ht="13.5" customHeight="1" thickBot="1">
      <c r="A24" s="55">
        <v>37874</v>
      </c>
      <c r="B24" s="12">
        <v>0</v>
      </c>
      <c r="C24" s="12">
        <v>0</v>
      </c>
      <c r="D24" s="13">
        <v>0</v>
      </c>
      <c r="E24" s="13">
        <v>0</v>
      </c>
      <c r="F24" s="13">
        <v>0</v>
      </c>
      <c r="G24" s="14">
        <v>0</v>
      </c>
      <c r="H24" s="13">
        <v>0</v>
      </c>
      <c r="I24" s="14"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27">
        <f t="shared" si="0"/>
        <v>0</v>
      </c>
      <c r="Q24" s="63"/>
      <c r="R24" t="s">
        <v>49</v>
      </c>
    </row>
    <row r="25" spans="1:15" ht="13.5" customHeight="1" thickBot="1">
      <c r="A25" s="55">
        <v>37875</v>
      </c>
      <c r="B25" s="12">
        <v>0</v>
      </c>
      <c r="C25" s="12">
        <v>0</v>
      </c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4"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27">
        <f t="shared" si="0"/>
        <v>0</v>
      </c>
    </row>
    <row r="26" spans="1:15" ht="13.5" customHeight="1" thickBot="1">
      <c r="A26" s="55">
        <v>37876</v>
      </c>
      <c r="B26" s="12">
        <v>0</v>
      </c>
      <c r="C26" s="12">
        <v>0</v>
      </c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4"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27">
        <f t="shared" si="0"/>
        <v>0</v>
      </c>
    </row>
    <row r="27" spans="1:15" ht="13.5" customHeight="1" thickBot="1">
      <c r="A27" s="55">
        <v>37877</v>
      </c>
      <c r="B27" s="12">
        <v>0</v>
      </c>
      <c r="C27" s="12">
        <v>0</v>
      </c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4"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27">
        <f t="shared" si="0"/>
        <v>0</v>
      </c>
    </row>
    <row r="28" spans="1:15" ht="13.5" customHeight="1" thickBot="1">
      <c r="A28" s="55">
        <v>37878</v>
      </c>
      <c r="B28" s="12">
        <v>0.01</v>
      </c>
      <c r="C28" s="12">
        <v>0</v>
      </c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4"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27">
        <f t="shared" si="0"/>
        <v>0</v>
      </c>
    </row>
    <row r="29" spans="1:15" ht="13.5" customHeight="1" thickBot="1">
      <c r="A29" s="55">
        <v>37879</v>
      </c>
      <c r="B29" s="12">
        <v>0.01</v>
      </c>
      <c r="C29" s="12">
        <v>0</v>
      </c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4"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27">
        <f t="shared" si="0"/>
        <v>0</v>
      </c>
    </row>
    <row r="30" spans="1:15" ht="13.5" customHeight="1" thickBot="1">
      <c r="A30" s="55">
        <v>37880</v>
      </c>
      <c r="B30" s="12">
        <v>0.71</v>
      </c>
      <c r="C30" s="12">
        <v>0.68</v>
      </c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4">
        <v>0</v>
      </c>
      <c r="J30" s="73">
        <v>66274</v>
      </c>
      <c r="K30" s="74">
        <v>0</v>
      </c>
      <c r="L30" s="74">
        <v>0</v>
      </c>
      <c r="M30" s="74">
        <v>0</v>
      </c>
      <c r="N30" s="74">
        <v>0</v>
      </c>
      <c r="O30" s="27">
        <f t="shared" si="0"/>
        <v>66274</v>
      </c>
    </row>
    <row r="31" spans="1:15" ht="13.5" customHeight="1" thickBot="1">
      <c r="A31" s="55">
        <v>37881</v>
      </c>
      <c r="B31" s="12">
        <v>0</v>
      </c>
      <c r="C31" s="12">
        <v>0</v>
      </c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4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27">
        <f t="shared" si="0"/>
        <v>0</v>
      </c>
    </row>
    <row r="32" spans="1:15" ht="13.5" customHeight="1" thickBot="1">
      <c r="A32" s="55">
        <v>37882</v>
      </c>
      <c r="B32" s="12">
        <v>0</v>
      </c>
      <c r="C32" s="12">
        <v>0</v>
      </c>
      <c r="D32" s="13">
        <v>0</v>
      </c>
      <c r="E32" s="13">
        <v>0</v>
      </c>
      <c r="F32" s="13">
        <v>0</v>
      </c>
      <c r="G32" s="14">
        <v>0</v>
      </c>
      <c r="H32" s="13">
        <v>0</v>
      </c>
      <c r="I32" s="14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27">
        <f t="shared" si="0"/>
        <v>0</v>
      </c>
    </row>
    <row r="33" spans="1:15" ht="13.5" customHeight="1" thickBot="1">
      <c r="A33" s="55">
        <v>37883</v>
      </c>
      <c r="B33" s="12">
        <v>0.24</v>
      </c>
      <c r="C33" s="12">
        <v>0.31</v>
      </c>
      <c r="D33" s="13">
        <v>0</v>
      </c>
      <c r="E33" s="13">
        <v>0</v>
      </c>
      <c r="F33" s="13">
        <v>0</v>
      </c>
      <c r="G33" s="14">
        <v>0</v>
      </c>
      <c r="H33" s="13">
        <v>0</v>
      </c>
      <c r="I33" s="14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27">
        <f t="shared" si="0"/>
        <v>0</v>
      </c>
    </row>
    <row r="34" spans="1:15" ht="13.5" customHeight="1" thickBot="1">
      <c r="A34" s="55">
        <v>37884</v>
      </c>
      <c r="B34" s="12">
        <v>0</v>
      </c>
      <c r="C34" s="12">
        <v>0</v>
      </c>
      <c r="D34" s="13">
        <v>0</v>
      </c>
      <c r="E34" s="13">
        <v>0</v>
      </c>
      <c r="F34" s="13">
        <v>0</v>
      </c>
      <c r="G34" s="14">
        <v>0</v>
      </c>
      <c r="H34" s="13">
        <v>0</v>
      </c>
      <c r="I34" s="14">
        <v>0</v>
      </c>
      <c r="J34" s="73">
        <v>0</v>
      </c>
      <c r="K34" s="74">
        <v>0</v>
      </c>
      <c r="L34" s="74">
        <v>0</v>
      </c>
      <c r="M34" s="74">
        <v>0</v>
      </c>
      <c r="N34" s="74">
        <v>0</v>
      </c>
      <c r="O34" s="27">
        <f t="shared" si="0"/>
        <v>0</v>
      </c>
    </row>
    <row r="35" spans="1:15" ht="13.5" customHeight="1" thickBot="1">
      <c r="A35" s="55">
        <v>37885</v>
      </c>
      <c r="B35" s="12">
        <v>0</v>
      </c>
      <c r="C35" s="12">
        <v>0</v>
      </c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4">
        <v>0</v>
      </c>
      <c r="J35" s="73">
        <v>0</v>
      </c>
      <c r="K35" s="74">
        <v>0</v>
      </c>
      <c r="L35" s="74">
        <v>0</v>
      </c>
      <c r="M35" s="74">
        <v>0</v>
      </c>
      <c r="N35" s="74">
        <v>0</v>
      </c>
      <c r="O35" s="27">
        <f t="shared" si="0"/>
        <v>0</v>
      </c>
    </row>
    <row r="36" spans="1:15" ht="13.5" customHeight="1" thickBot="1">
      <c r="A36" s="55">
        <v>37886</v>
      </c>
      <c r="B36" s="12">
        <v>0</v>
      </c>
      <c r="C36" s="12">
        <v>0</v>
      </c>
      <c r="D36" s="13">
        <v>0</v>
      </c>
      <c r="E36" s="13">
        <v>0</v>
      </c>
      <c r="F36" s="13">
        <v>0</v>
      </c>
      <c r="G36" s="14">
        <v>0</v>
      </c>
      <c r="H36" s="13">
        <v>0</v>
      </c>
      <c r="I36" s="14">
        <v>0</v>
      </c>
      <c r="J36" s="73">
        <v>0</v>
      </c>
      <c r="K36" s="74">
        <v>0</v>
      </c>
      <c r="L36" s="74">
        <v>0</v>
      </c>
      <c r="M36" s="74">
        <v>0</v>
      </c>
      <c r="N36" s="74">
        <v>0</v>
      </c>
      <c r="O36" s="27">
        <f>SUM(G36:N36)</f>
        <v>0</v>
      </c>
    </row>
    <row r="37" spans="1:15" ht="13.5" customHeight="1" thickBot="1">
      <c r="A37" s="55">
        <v>37887</v>
      </c>
      <c r="B37" s="12">
        <v>1.19</v>
      </c>
      <c r="C37" s="12">
        <v>0.89</v>
      </c>
      <c r="D37" s="13">
        <v>0</v>
      </c>
      <c r="E37" s="13">
        <v>0</v>
      </c>
      <c r="F37" s="13">
        <v>2009</v>
      </c>
      <c r="G37" s="14">
        <v>26020</v>
      </c>
      <c r="H37" s="13">
        <v>0</v>
      </c>
      <c r="I37" s="14">
        <v>0</v>
      </c>
      <c r="J37" s="73">
        <v>493263</v>
      </c>
      <c r="K37" s="74">
        <v>0</v>
      </c>
      <c r="L37" s="74">
        <v>56436</v>
      </c>
      <c r="M37" s="74">
        <v>0</v>
      </c>
      <c r="N37" s="74">
        <v>0</v>
      </c>
      <c r="O37" s="27">
        <f aca="true" t="shared" si="1" ref="O37:O45">SUM(D37:N37)</f>
        <v>577728</v>
      </c>
    </row>
    <row r="38" spans="1:15" ht="13.5" customHeight="1" thickBot="1">
      <c r="A38" s="55">
        <v>37888</v>
      </c>
      <c r="B38" s="12">
        <v>0</v>
      </c>
      <c r="C38" s="12">
        <v>0</v>
      </c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4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27">
        <f t="shared" si="1"/>
        <v>0</v>
      </c>
    </row>
    <row r="39" spans="1:15" ht="13.5" customHeight="1" thickBot="1">
      <c r="A39" s="55">
        <v>37889</v>
      </c>
      <c r="B39" s="12">
        <v>0</v>
      </c>
      <c r="C39" s="12">
        <v>0</v>
      </c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4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27">
        <f t="shared" si="1"/>
        <v>0</v>
      </c>
    </row>
    <row r="40" spans="1:15" ht="13.5" customHeight="1" thickBot="1">
      <c r="A40" s="55">
        <v>37890</v>
      </c>
      <c r="B40" s="12">
        <v>0</v>
      </c>
      <c r="C40" s="12">
        <v>0</v>
      </c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4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27">
        <f t="shared" si="1"/>
        <v>0</v>
      </c>
    </row>
    <row r="41" spans="1:15" ht="13.5" customHeight="1" thickBot="1">
      <c r="A41" s="55">
        <v>37891</v>
      </c>
      <c r="B41" s="12">
        <v>0</v>
      </c>
      <c r="C41" s="12">
        <v>0</v>
      </c>
      <c r="D41" s="13">
        <v>0</v>
      </c>
      <c r="E41" s="13">
        <v>0</v>
      </c>
      <c r="F41" s="13">
        <v>0</v>
      </c>
      <c r="G41" s="14">
        <v>0</v>
      </c>
      <c r="H41" s="13">
        <v>0</v>
      </c>
      <c r="I41" s="14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27">
        <f t="shared" si="1"/>
        <v>0</v>
      </c>
    </row>
    <row r="42" spans="1:15" ht="13.5" customHeight="1" thickBot="1">
      <c r="A42" s="55">
        <v>37892</v>
      </c>
      <c r="B42" s="12">
        <v>0.03</v>
      </c>
      <c r="C42" s="12">
        <v>0.03</v>
      </c>
      <c r="D42" s="13">
        <v>0</v>
      </c>
      <c r="E42" s="13">
        <v>0</v>
      </c>
      <c r="F42" s="13">
        <v>0</v>
      </c>
      <c r="G42" s="14">
        <v>0</v>
      </c>
      <c r="H42" s="13">
        <v>0</v>
      </c>
      <c r="I42" s="14">
        <v>0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27">
        <f t="shared" si="1"/>
        <v>0</v>
      </c>
    </row>
    <row r="43" spans="1:15" ht="13.5" customHeight="1" thickBot="1">
      <c r="A43" s="55">
        <v>37893</v>
      </c>
      <c r="B43" s="12">
        <v>0</v>
      </c>
      <c r="C43" s="12">
        <v>0</v>
      </c>
      <c r="D43" s="13">
        <v>0</v>
      </c>
      <c r="E43" s="13">
        <v>0</v>
      </c>
      <c r="F43" s="13">
        <v>0</v>
      </c>
      <c r="G43" s="14">
        <v>0</v>
      </c>
      <c r="H43" s="13">
        <v>0</v>
      </c>
      <c r="I43" s="14">
        <v>0</v>
      </c>
      <c r="J43" s="73">
        <v>0</v>
      </c>
      <c r="K43" s="74">
        <v>0</v>
      </c>
      <c r="L43" s="74">
        <v>0</v>
      </c>
      <c r="M43" s="74">
        <v>0</v>
      </c>
      <c r="N43" s="74">
        <v>0</v>
      </c>
      <c r="O43" s="27">
        <f t="shared" si="1"/>
        <v>0</v>
      </c>
    </row>
    <row r="44" spans="1:15" ht="13.5" customHeight="1">
      <c r="A44" s="55">
        <v>37894</v>
      </c>
      <c r="B44" s="12">
        <v>0</v>
      </c>
      <c r="C44" s="12">
        <v>0</v>
      </c>
      <c r="D44" s="13">
        <v>0</v>
      </c>
      <c r="E44" s="13">
        <v>0</v>
      </c>
      <c r="F44" s="13">
        <v>0</v>
      </c>
      <c r="G44" s="14">
        <v>0</v>
      </c>
      <c r="H44" s="13">
        <v>0</v>
      </c>
      <c r="I44" s="14">
        <v>0</v>
      </c>
      <c r="J44" s="73">
        <v>0</v>
      </c>
      <c r="K44" s="74">
        <v>0</v>
      </c>
      <c r="L44" s="74">
        <v>0</v>
      </c>
      <c r="M44" s="74">
        <v>0</v>
      </c>
      <c r="N44" s="74">
        <v>0</v>
      </c>
      <c r="O44" s="27">
        <f t="shared" si="1"/>
        <v>0</v>
      </c>
    </row>
    <row r="45" spans="1:15" ht="13.5" customHeight="1" thickBot="1">
      <c r="A45" s="56"/>
      <c r="B45" s="64">
        <v>0</v>
      </c>
      <c r="C45" s="64">
        <v>0</v>
      </c>
      <c r="D45" s="13">
        <v>0</v>
      </c>
      <c r="E45" s="13">
        <v>0</v>
      </c>
      <c r="F45" s="13">
        <v>0</v>
      </c>
      <c r="G45" s="14">
        <v>0</v>
      </c>
      <c r="H45" s="13">
        <v>0</v>
      </c>
      <c r="I45" s="14">
        <v>0</v>
      </c>
      <c r="J45" s="73">
        <v>0</v>
      </c>
      <c r="K45" s="74">
        <v>0</v>
      </c>
      <c r="L45" s="74">
        <v>0</v>
      </c>
      <c r="M45" s="74">
        <v>0</v>
      </c>
      <c r="N45" s="74">
        <v>0</v>
      </c>
      <c r="O45" s="27">
        <f t="shared" si="1"/>
        <v>0</v>
      </c>
    </row>
    <row r="46" spans="1:15" ht="29.25" customHeight="1" thickBot="1">
      <c r="A46" s="15" t="s">
        <v>26</v>
      </c>
      <c r="B46" s="69">
        <f aca="true" t="shared" si="2" ref="B46:N46">SUM(B15:B44)</f>
        <v>3.2099999999999995</v>
      </c>
      <c r="C46" s="69">
        <f t="shared" si="2"/>
        <v>3</v>
      </c>
      <c r="D46" s="17">
        <f t="shared" si="2"/>
        <v>0</v>
      </c>
      <c r="E46" s="17">
        <f t="shared" si="2"/>
        <v>0</v>
      </c>
      <c r="F46" s="17">
        <f t="shared" si="2"/>
        <v>2009</v>
      </c>
      <c r="G46" s="18">
        <f t="shared" si="2"/>
        <v>26020</v>
      </c>
      <c r="H46" s="18">
        <f t="shared" si="2"/>
        <v>0</v>
      </c>
      <c r="I46" s="18">
        <f t="shared" si="2"/>
        <v>0</v>
      </c>
      <c r="J46" s="18">
        <f t="shared" si="2"/>
        <v>559537</v>
      </c>
      <c r="K46" s="18">
        <f t="shared" si="2"/>
        <v>0</v>
      </c>
      <c r="L46" s="18">
        <f t="shared" si="2"/>
        <v>56436</v>
      </c>
      <c r="M46" s="18">
        <f t="shared" si="2"/>
        <v>0</v>
      </c>
      <c r="N46" s="18">
        <f t="shared" si="2"/>
        <v>0</v>
      </c>
      <c r="O46" s="43"/>
    </row>
    <row r="47" spans="1:15" ht="20.25" customHeight="1" thickBot="1">
      <c r="A47" s="29" t="s">
        <v>32</v>
      </c>
      <c r="B47" s="29"/>
      <c r="C47" s="29"/>
      <c r="D47" s="31"/>
      <c r="E47" s="31"/>
      <c r="F47" s="31"/>
      <c r="G47" s="32"/>
      <c r="H47" s="32"/>
      <c r="I47" s="33"/>
      <c r="J47" s="33"/>
      <c r="K47" s="33"/>
      <c r="L47" s="33"/>
      <c r="M47" s="33"/>
      <c r="N47" s="33"/>
      <c r="O47" s="33"/>
    </row>
    <row r="48" spans="1:15" ht="48.75" customHeight="1" thickBot="1">
      <c r="A48" s="50" t="s">
        <v>35</v>
      </c>
      <c r="B48" s="50"/>
      <c r="C48" s="50"/>
      <c r="N48" s="44" t="s">
        <v>31</v>
      </c>
      <c r="O48" s="45">
        <f>SUM(O15:O45)</f>
        <v>644002</v>
      </c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</sheetData>
  <mergeCells count="4">
    <mergeCell ref="Q19:S19"/>
    <mergeCell ref="A3:O3"/>
    <mergeCell ref="A1:O1"/>
    <mergeCell ref="B6:C6"/>
  </mergeCells>
  <printOptions/>
  <pageMargins left="0.41" right="0.46" top="0.34" bottom="0.34" header="0.25" footer="0.26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James Wilcox</cp:lastModifiedBy>
  <cp:lastPrinted>2006-01-04T16:18:28Z</cp:lastPrinted>
  <dcterms:created xsi:type="dcterms:W3CDTF">2002-07-18T21:39:38Z</dcterms:created>
  <dcterms:modified xsi:type="dcterms:W3CDTF">2006-01-04T16:24:48Z</dcterms:modified>
  <cp:category/>
  <cp:version/>
  <cp:contentType/>
  <cp:contentStatus/>
</cp:coreProperties>
</file>